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7280" windowHeight="10590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<sst xmlns="http://schemas.openxmlformats.org/spreadsheetml/2006/main" count="77" uniqueCount="31">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</sst>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0.4892459548027482</c:v>
                </c:pt>
                <c:pt idx="1">
                  <c:v>0.5265833866265454</c:v>
                </c:pt>
                <c:pt idx="2">
                  <c:v>0.5596487961630819</c:v>
                </c:pt>
                <c:pt idx="3">
                  <c:v>0.5891447972900057</c:v>
                </c:pt>
                <c:pt idx="4">
                  <c:v>0.6156080603094103</c:v>
                </c:pt>
                <c:pt idx="5">
                  <c:v>0.6394603129104547</c:v>
                </c:pt>
                <c:pt idx="6">
                  <c:v>0.661040697879296</c:v>
                </c:pt>
                <c:pt idx="7">
                  <c:v>0.6806271703853558</c:v>
                </c:pt>
                <c:pt idx="8">
                  <c:v>0.6984511580475157</c:v>
                </c:pt>
                <c:pt idx="9">
                  <c:v>0.7147079159475862</c:v>
                </c:pt>
                <c:pt idx="10">
                  <c:v>0.7295640363605134</c:v>
                </c:pt>
                <c:pt idx="11">
                  <c:v>0.7431630217755314</c:v>
                </c:pt>
                <c:pt idx="12">
                  <c:v>0.7556295051019637</c:v>
                </c:pt>
                <c:pt idx="13">
                  <c:v>0.7670725030602121</c:v>
                </c:pt>
                <c:pt idx="14">
                  <c:v>0.7775879644244069</c:v>
                </c:pt>
                <c:pt idx="15">
                  <c:v>0.7872607945199144</c:v>
                </c:pt>
                <c:pt idx="16">
                  <c:v>0.7961664842915375</c:v>
                </c:pt>
                <c:pt idx="17">
                  <c:v>0.8043724363692304</c:v>
                </c:pt>
                <c:pt idx="18">
                  <c:v>0.8119390558112559</c:v>
                </c:pt>
                <c:pt idx="19">
                  <c:v>0.8189206558315169</c:v>
                </c:pt>
                <c:pt idx="20">
                  <c:v>0.8253662164197122</c:v>
                </c:pt>
                <c:pt idx="21">
                  <c:v>0.8313200247816326</c:v>
                </c:pt>
                <c:pt idx="22">
                  <c:v>0.8368222199303986</c:v>
                </c:pt>
                <c:pt idx="23">
                  <c:v>0.8419092588526175</c:v>
                </c:pt>
                <c:pt idx="24">
                  <c:v>0.8466143179802641</c:v>
                </c:pt>
                <c:pt idx="25">
                  <c:v>0.8509676408890102</c:v>
                </c:pt>
                <c:pt idx="26">
                  <c:v>0.8549968409837366</c:v>
                </c:pt>
                <c:pt idx="27">
                  <c:v>0.8587271662558646</c:v>
                </c:pt>
                <c:pt idx="28">
                  <c:v>0.8621817318850975</c:v>
                </c:pt>
                <c:pt idx="29">
                  <c:v>0.8653817254223881</c:v>
                </c:pt>
                <c:pt idx="30">
                  <c:v>0.8683465884670282</c:v>
                </c:pt>
                <c:pt idx="31">
                  <c:v>0.8710941780904439</c:v>
                </c:pt>
                <c:pt idx="32">
                  <c:v>0.8736409107264599</c:v>
                </c:pt>
                <c:pt idx="33">
                  <c:v>0.8760018908150279</c:v>
                </c:pt>
                <c:pt idx="34">
                  <c:v>0.8781910261327096</c:v>
                </c:pt>
                <c:pt idx="35">
                  <c:v>0.880221131452465</c:v>
                </c:pt>
                <c:pt idx="36">
                  <c:v>0.8821040219349229</c:v>
                </c:pt>
                <c:pt idx="37">
                  <c:v>0.8838505974535478</c:v>
                </c:pt>
                <c:pt idx="38">
                  <c:v>0.8854709188892875</c:v>
                </c:pt>
                <c:pt idx="39">
                  <c:v>0.8869742772902286</c:v>
                </c:pt>
                <c:pt idx="40">
                  <c:v>0.8883692566737114</c:v>
                </c:pt>
                <c:pt idx="41">
                  <c:v>0.8896637911483684</c:v>
                </c:pt>
                <c:pt idx="42">
                  <c:v>0.8908652169484678</c:v>
                </c:pt>
                <c:pt idx="43">
                  <c:v>0.8919803199003409</c:v>
                </c:pt>
                <c:pt idx="44">
                  <c:v>0.8930153787783999</c:v>
                </c:pt>
                <c:pt idx="45">
                  <c:v>0.8939762049546625</c:v>
                </c:pt>
                <c:pt idx="46">
                  <c:v>0.894868178699452</c:v>
                </c:pt>
                <c:pt idx="47">
                  <c:v>0.8956962824508348</c:v>
                </c:pt>
                <c:pt idx="48">
                  <c:v>0.8964651313354949</c:v>
                </c:pt>
                <c:pt idx="49">
                  <c:v>0.8971790011933543</c:v>
                </c:pt>
                <c:pt idx="50">
                  <c:v>0.8978418543316353</c:v>
                </c:pt>
                <c:pt idx="51">
                  <c:v>0.8984573632107175</c:v>
                </c:pt>
                <c:pt idx="52">
                  <c:v>0.8990289322436128</c:v>
                </c:pt>
                <c:pt idx="53">
                  <c:v>0.8995597178727379</c:v>
                </c:pt>
                <c:pt idx="54">
                  <c:v>0.9000526470716477</c:v>
                </c:pt>
                <c:pt idx="55">
                  <c:v>0.9005104344051494</c:v>
                </c:pt>
                <c:pt idx="56">
                  <c:v>0.9009355977685882</c:v>
                </c:pt>
                <c:pt idx="57">
                  <c:v>0.9013304729158073</c:v>
                </c:pt>
                <c:pt idx="58">
                  <c:v>0.9016972268752418</c:v>
                </c:pt>
                <c:pt idx="59">
                  <c:v>0.9020378703445598</c:v>
                </c:pt>
                <c:pt idx="60">
                  <c:v>0.902354269146226</c:v>
                </c:pt>
                <c:pt idx="61">
                  <c:v>0.9026481548190513</c:v>
                </c:pt>
                <c:pt idx="62">
                  <c:v>0.9029211344143032</c:v>
                </c:pt>
                <c:pt idx="63">
                  <c:v>0.9031746995589929</c:v>
                </c:pt>
                <c:pt idx="64">
                  <c:v>0.9034102348436915</c:v>
                </c:pt>
                <c:pt idx="65">
                  <c:v>0.9036290255873509</c:v>
                </c:pt>
                <c:pt idx="66">
                  <c:v>0.9038322650272402</c:v>
                </c:pt>
                <c:pt idx="67">
                  <c:v>0.9040210609781848</c:v>
                </c:pt>
                <c:pt idx="68">
                  <c:v>0.9041964420016142</c:v>
                </c:pt>
                <c:pt idx="69">
                  <c:v>0.9043593631217015</c:v>
                </c:pt>
                <c:pt idx="70">
                  <c:v>0.9045107111228639</c:v>
                </c:pt>
                <c:pt idx="71">
                  <c:v>0.904651309460137</c:v>
                </c:pt>
                <c:pt idx="72">
                  <c:v>0.9047819228114963</c:v>
                </c:pt>
                <c:pt idx="73">
                  <c:v>0.9049032612988507</c:v>
                </c:pt>
                <c:pt idx="74">
                  <c:v>0.9050159844024165</c:v>
                </c:pt>
                <c:pt idx="75">
                  <c:v>0.9051207045911935</c:v>
                </c:pt>
                <c:pt idx="76">
                  <c:v>0.9052179906905733</c:v>
                </c:pt>
                <c:pt idx="77">
                  <c:v>0.905308371006457</c:v>
                </c:pt>
                <c:pt idx="78">
                  <c:v>0.9053923362238033</c:v>
                </c:pt>
                <c:pt idx="79">
                  <c:v>0.9054703420961567</c:v>
                </c:pt>
                <c:pt idx="80">
                  <c:v>0.9055428119414566</c:v>
                </c:pt>
                <c:pt idx="81">
                  <c:v>0.905610138958277</c:v>
                </c:pt>
                <c:pt idx="82">
                  <c:v>0.9056726883756008</c:v>
                </c:pt>
                <c:pt idx="83">
                  <c:v>0.9057307994482101</c:v>
                </c:pt>
                <c:pt idx="84">
                  <c:v>0.9057847873089445</c:v>
                </c:pt>
                <c:pt idx="85">
                  <c:v>0.9058349446881628</c:v>
                </c:pt>
                <c:pt idx="86">
                  <c:v>0.9058815435100618</c:v>
                </c:pt>
                <c:pt idx="87">
                  <c:v>0.9059248363747258</c:v>
                </c:pt>
                <c:pt idx="88">
                  <c:v>0.905965057934161</c:v>
                </c:pt>
                <c:pt idx="89">
                  <c:v>0.9060024261699805</c:v>
                </c:pt>
                <c:pt idx="90">
                  <c:v>0.906037143579782</c:v>
                </c:pt>
                <c:pt idx="91">
                  <c:v>0.9060693982788284</c:v>
                </c:pt>
                <c:pt idx="92">
                  <c:v>0.9060993650230954</c:v>
                </c:pt>
                <c:pt idx="93">
                  <c:v>0.9061272061593295</c:v>
                </c:pt>
                <c:pt idx="94">
                  <c:v>0.9061530725073647</c:v>
                </c:pt>
                <c:pt idx="95">
                  <c:v>0.9061771041795477</c:v>
                </c:pt>
                <c:pt idx="96">
                  <c:v>0.9061994313417732</c:v>
                </c:pt>
                <c:pt idx="97">
                  <c:v>0.9062201749203165</c:v>
                </c:pt>
                <c:pt idx="98">
                  <c:v>0.9062394472583256</c:v>
                </c:pt>
                <c:pt idx="99">
                  <c:v>0.9062573527255933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0.49727706397557353</c:v>
                </c:pt>
                <c:pt idx="1">
                  <c:v>0.5424328016758962</c:v>
                </c:pt>
                <c:pt idx="2">
                  <c:v>0.5831821844269262</c:v>
                </c:pt>
                <c:pt idx="3">
                  <c:v>0.62026511005451</c:v>
                </c:pt>
                <c:pt idx="4">
                  <c:v>0.654233913364829</c:v>
                </c:pt>
                <c:pt idx="5">
                  <c:v>0.6855144169709525</c:v>
                </c:pt>
                <c:pt idx="6">
                  <c:v>0.7144436786621121</c:v>
                </c:pt>
                <c:pt idx="7">
                  <c:v>0.7412943834697301</c:v>
                </c:pt>
                <c:pt idx="8">
                  <c:v>0.7662912112124011</c:v>
                </c:pt>
                <c:pt idx="9">
                  <c:v>0.7896221797224822</c:v>
                </c:pt>
                <c:pt idx="10">
                  <c:v>0.8114467277876128</c:v>
                </c:pt>
                <c:pt idx="11">
                  <c:v>0.8319016156925028</c:v>
                </c:pt>
                <c:pt idx="12">
                  <c:v>0.8511053246238957</c:v>
                </c:pt>
                <c:pt idx="13">
                  <c:v>0.8691613985332912</c:v>
                </c:pt>
                <c:pt idx="14">
                  <c:v>0.8861610250099922</c:v>
                </c:pt>
                <c:pt idx="15">
                  <c:v>0.9021850581194687</c:v>
                </c:pt>
                <c:pt idx="16">
                  <c:v>0.91730562504955</c:v>
                </c:pt>
                <c:pt idx="17">
                  <c:v>0.9315874175833715</c:v>
                </c:pt>
                <c:pt idx="18">
                  <c:v>0.945088741580077</c:v>
                </c:pt>
                <c:pt idx="19">
                  <c:v>0.9578623783038539</c:v>
                </c:pt>
                <c:pt idx="20">
                  <c:v>0.9699562977749968</c:v>
                </c:pt>
                <c:pt idx="21">
                  <c:v>0.9814142545081278</c:v>
                </c:pt>
                <c:pt idx="22">
                  <c:v>0.9922762888623748</c:v>
                </c:pt>
                <c:pt idx="23">
                  <c:v>1.0025791519619818</c:v>
                </c:pt>
                <c:pt idx="24">
                  <c:v>1.0123566682144636</c:v>
                </c:pt>
                <c:pt idx="25">
                  <c:v>1.0216400464856892</c:v>
                </c:pt>
                <c:pt idx="26">
                  <c:v>1.0304581487275828</c:v>
                </c:pt>
                <c:pt idx="27">
                  <c:v>1.0388377231107364</c:v>
                </c:pt>
                <c:pt idx="28">
                  <c:v>1.0468036073593865</c:v>
                </c:pt>
                <c:pt idx="29">
                  <c:v>1.0543789069244172</c:v>
                </c:pt>
                <c:pt idx="30">
                  <c:v>1.0615851517913333</c:v>
                </c:pt>
                <c:pt idx="31">
                  <c:v>1.0684424350527162</c:v>
                </c:pt>
                <c:pt idx="32">
                  <c:v>1.0749695358398117</c:v>
                </c:pt>
                <c:pt idx="33">
                  <c:v>1.0811840287764716</c:v>
                </c:pt>
                <c:pt idx="34">
                  <c:v>1.0871023817684904</c:v>
                </c:pt>
                <c:pt idx="35">
                  <c:v>1.0927400436554833</c:v>
                </c:pt>
                <c:pt idx="36">
                  <c:v>1.098111523017725</c:v>
                </c:pt>
                <c:pt idx="37">
                  <c:v>1.1032304592366526</c:v>
                </c:pt>
                <c:pt idx="38">
                  <c:v>1.1081096867470508</c:v>
                </c:pt>
                <c:pt idx="39">
                  <c:v>1.112761293285006</c:v>
                </c:pt>
                <c:pt idx="40">
                  <c:v>1.117196672823597</c:v>
                </c:pt>
                <c:pt idx="41">
                  <c:v>1.1214265737940052</c:v>
                </c:pt>
                <c:pt idx="42">
                  <c:v>1.125461143110131</c:v>
                </c:pt>
                <c:pt idx="43">
                  <c:v>1.1293099664473096</c:v>
                </c:pt>
                <c:pt idx="44">
                  <c:v>1.1329821051683115</c:v>
                </c:pt>
                <c:pt idx="45">
                  <c:v>1.136486130240775</c:v>
                </c:pt>
                <c:pt idx="46">
                  <c:v>1.1398301534482014</c:v>
                </c:pt>
                <c:pt idx="47">
                  <c:v>1.1430218561605188</c:v>
                </c:pt>
                <c:pt idx="48">
                  <c:v>1.1460685158990511</c:v>
                </c:pt>
                <c:pt idx="49">
                  <c:v>1.148977030903777</c:v>
                </c:pt>
                <c:pt idx="50">
                  <c:v>1.1517539428873635</c:v>
                </c:pt>
                <c:pt idx="51">
                  <c:v>1.1544054581400969</c:v>
                </c:pt>
                <c:pt idx="52">
                  <c:v>1.1569374671320793</c:v>
                </c:pt>
                <c:pt idx="53">
                  <c:v>1.159355562743498</c:v>
                </c:pt>
                <c:pt idx="54">
                  <c:v>1.1616650572401526</c:v>
                </c:pt>
                <c:pt idx="55">
                  <c:v>1.1638709980994335</c:v>
                </c:pt>
                <c:pt idx="56">
                  <c:v>1.1659781827813762</c:v>
                </c:pt>
                <c:pt idx="57">
                  <c:v>1.167991172530071</c:v>
                </c:pt>
                <c:pt idx="58">
                  <c:v>1.1699143052824656</c:v>
                </c:pt>
                <c:pt idx="59">
                  <c:v>1.1717517077542305</c:v>
                </c:pt>
                <c:pt idx="60">
                  <c:v>1.1735073067658657</c:v>
                </c:pt>
                <c:pt idx="61">
                  <c:v>1.1751848398663844</c:v>
                </c:pt>
                <c:pt idx="62">
                  <c:v>1.1767878653067618</c:v>
                </c:pt>
                <c:pt idx="63">
                  <c:v>1.1783197714106448</c:v>
                </c:pt>
                <c:pt idx="64">
                  <c:v>1.179783785385705</c:v>
                </c:pt>
                <c:pt idx="65">
                  <c:v>1.1811829816152686</c:v>
                </c:pt>
                <c:pt idx="66">
                  <c:v>1.1825202894664821</c:v>
                </c:pt>
                <c:pt idx="67">
                  <c:v>1.1837985006482716</c:v>
                </c:pt>
                <c:pt idx="68">
                  <c:v>1.1850202761496198</c:v>
                </c:pt>
                <c:pt idx="69">
                  <c:v>1.1861881527862037</c:v>
                </c:pt>
                <c:pt idx="70">
                  <c:v>1.1873045493812167</c:v>
                </c:pt>
                <c:pt idx="71">
                  <c:v>1.1883717726041791</c:v>
                </c:pt>
                <c:pt idx="72">
                  <c:v>1.1893920224896743</c:v>
                </c:pt>
                <c:pt idx="73">
                  <c:v>1.190367397656321</c:v>
                </c:pt>
                <c:pt idx="74">
                  <c:v>1.191299900244721</c:v>
                </c:pt>
                <c:pt idx="75">
                  <c:v>1.1921914405917806</c:v>
                </c:pt>
                <c:pt idx="76">
                  <c:v>1.1930438416574993</c:v>
                </c:pt>
                <c:pt idx="77">
                  <c:v>1.193858843219175</c:v>
                </c:pt>
                <c:pt idx="78">
                  <c:v>1.1946381058469295</c:v>
                </c:pt>
                <c:pt idx="79">
                  <c:v>1.1953832146734544</c:v>
                </c:pt>
                <c:pt idx="80">
                  <c:v>1.1960956829700164</c:v>
                </c:pt>
                <c:pt idx="81">
                  <c:v>1.19677695553991</c:v>
                </c:pt>
                <c:pt idx="82">
                  <c:v>1.1974284119398255</c:v>
                </c:pt>
                <c:pt idx="83">
                  <c:v>1.1980513695388804</c:v>
                </c:pt>
                <c:pt idx="84">
                  <c:v>1.198647086424419</c:v>
                </c:pt>
                <c:pt idx="85">
                  <c:v>1.199216764163126</c:v>
                </c:pt>
                <c:pt idx="86">
                  <c:v>1.1997615504254082</c:v>
                </c:pt>
                <c:pt idx="87">
                  <c:v>1.2002825414805356</c:v>
                </c:pt>
                <c:pt idx="88">
                  <c:v>1.2007807845695326</c:v>
                </c:pt>
                <c:pt idx="89">
                  <c:v>1.2012572801623944</c:v>
                </c:pt>
                <c:pt idx="90">
                  <c:v>1.2017129841057985</c:v>
                </c:pt>
                <c:pt idx="91">
                  <c:v>1.2021488096671011</c:v>
                </c:pt>
                <c:pt idx="92">
                  <c:v>1.2025656294800675</c:v>
                </c:pt>
                <c:pt idx="93">
                  <c:v>1.2029642773974618</c:v>
                </c:pt>
                <c:pt idx="94">
                  <c:v>1.2033455502553105</c:v>
                </c:pt>
                <c:pt idx="95">
                  <c:v>1.203710209553396</c:v>
                </c:pt>
                <c:pt idx="96">
                  <c:v>1.2040589830562438</c:v>
                </c:pt>
                <c:pt idx="97">
                  <c:v>1.2043925663186517</c:v>
                </c:pt>
                <c:pt idx="98">
                  <c:v>1.2047116241395666</c:v>
                </c:pt>
                <c:pt idx="99">
                  <c:v>1.2050167919478938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0.4538286470281432</c:v>
                </c:pt>
                <c:pt idx="1">
                  <c:v>0.46021660440874773</c:v>
                </c:pt>
                <c:pt idx="2">
                  <c:v>0.4659349584151126</c:v>
                </c:pt>
                <c:pt idx="3">
                  <c:v>0.4710595501941094</c:v>
                </c:pt>
                <c:pt idx="4">
                  <c:v>0.47565644984629146</c:v>
                </c:pt>
                <c:pt idx="5">
                  <c:v>0.479783464443471</c:v>
                </c:pt>
                <c:pt idx="6">
                  <c:v>0.4834913611677421</c:v>
                </c:pt>
                <c:pt idx="7">
                  <c:v>0.4868248701796779</c:v>
                </c:pt>
                <c:pt idx="8">
                  <c:v>0.4898235148771046</c:v>
                </c:pt>
                <c:pt idx="9">
                  <c:v>0.4925223052366299</c:v>
                </c:pt>
                <c:pt idx="10">
                  <c:v>0.4949523213372362</c:v>
                </c:pt>
                <c:pt idx="11">
                  <c:v>0.4971412079032508</c:v>
                </c:pt>
                <c:pt idx="12">
                  <c:v>0.49911359607730044</c:v>
                </c:pt>
                <c:pt idx="13">
                  <c:v>0.5008914651715781</c:v>
                </c:pt>
                <c:pt idx="14">
                  <c:v>0.5024944545240316</c:v>
                </c:pt>
                <c:pt idx="15">
                  <c:v>0.5039401335789381</c:v>
                </c:pt>
                <c:pt idx="16">
                  <c:v>0.5052442367588293</c:v>
                </c:pt>
                <c:pt idx="17">
                  <c:v>0.5064208684823356</c:v>
                </c:pt>
                <c:pt idx="18">
                  <c:v>0.5074826827271252</c:v>
                </c:pt>
                <c:pt idx="19">
                  <c:v>0.5084410407778629</c:v>
                </c:pt>
                <c:pt idx="20">
                  <c:v>0.5093061501909008</c:v>
                </c:pt>
                <c:pt idx="21">
                  <c:v>0.5100871875164708</c:v>
                </c:pt>
                <c:pt idx="22">
                  <c:v>0.5107924069200893</c:v>
                </c:pt>
                <c:pt idx="23">
                  <c:v>0.511429236518242</c:v>
                </c:pt>
                <c:pt idx="24">
                  <c:v>0.5120043639744033</c:v>
                </c:pt>
                <c:pt idx="25">
                  <c:v>0.5125238126784862</c:v>
                </c:pt>
                <c:pt idx="26">
                  <c:v>0.5129930096469952</c:v>
                </c:pt>
                <c:pt idx="27">
                  <c:v>0.5134168461254294</c:v>
                </c:pt>
                <c:pt idx="28">
                  <c:v>0.51379973174329</c:v>
                </c:pt>
                <c:pt idx="29">
                  <c:v>0.5141456429609919</c:v>
                </c:pt>
                <c:pt idx="30">
                  <c:v>0.514458166453515</c:v>
                </c:pt>
                <c:pt idx="31">
                  <c:v>0.5147405379949652</c:v>
                </c:pt>
                <c:pt idx="32">
                  <c:v>0.5149956773389804</c:v>
                </c:pt>
                <c:pt idx="33">
                  <c:v>0.5152262195303365</c:v>
                </c:pt>
                <c:pt idx="34">
                  <c:v>0.5154345430315754</c:v>
                </c:pt>
                <c:pt idx="35">
                  <c:v>0.5156227950038167</c:v>
                </c:pt>
                <c:pt idx="36">
                  <c:v>0.5157929140420255</c:v>
                </c:pt>
                <c:pt idx="37">
                  <c:v>0.5159466506310875</c:v>
                </c:pt>
                <c:pt idx="38">
                  <c:v>0.5160855855593435</c:v>
                </c:pt>
                <c:pt idx="39">
                  <c:v>0.5162111465001786</c:v>
                </c:pt>
                <c:pt idx="40">
                  <c:v>0.5163246229493381</c:v>
                </c:pt>
                <c:pt idx="41">
                  <c:v>0.5164271796854215</c:v>
                </c:pt>
                <c:pt idx="42">
                  <c:v>0.516519868903173</c:v>
                </c:pt>
                <c:pt idx="43">
                  <c:v>0.516603641153337</c:v>
                </c:pt>
                <c:pt idx="44">
                  <c:v>0.5166793552088664</c:v>
                </c:pt>
                <c:pt idx="45">
                  <c:v>0.5167477869647991</c:v>
                </c:pt>
                <c:pt idx="46">
                  <c:v>0.5168096374680206</c:v>
                </c:pt>
                <c:pt idx="47">
                  <c:v>0.5168655401632908</c:v>
                </c:pt>
                <c:pt idx="48">
                  <c:v>0.5169160674330832</c:v>
                </c:pt>
                <c:pt idx="49">
                  <c:v>0.5169617365009151</c:v>
                </c:pt>
                <c:pt idx="50">
                  <c:v>0.5170030147608262</c:v>
                </c:pt>
                <c:pt idx="51">
                  <c:v>0.5170403245893707</c:v>
                </c:pt>
                <c:pt idx="52">
                  <c:v>0.5170740476908204</c:v>
                </c:pt>
                <c:pt idx="53">
                  <c:v>0.5171045290212634</c:v>
                </c:pt>
                <c:pt idx="54">
                  <c:v>0.5171320803326979</c:v>
                </c:pt>
                <c:pt idx="55">
                  <c:v>0.5171569833741994</c:v>
                </c:pt>
                <c:pt idx="56">
                  <c:v>0.5171794927835336</c:v>
                </c:pt>
                <c:pt idx="57">
                  <c:v>0.5171998386993197</c:v>
                </c:pt>
                <c:pt idx="58">
                  <c:v>0.5172182291209021</c:v>
                </c:pt>
                <c:pt idx="59">
                  <c:v>0.5172348520403985</c:v>
                </c:pt>
                <c:pt idx="60">
                  <c:v>0.5172498773690144</c:v>
                </c:pt>
                <c:pt idx="61">
                  <c:v>0.5172634586775545</c:v>
                </c:pt>
                <c:pt idx="62">
                  <c:v>0.517275734769113</c:v>
                </c:pt>
                <c:pt idx="63">
                  <c:v>0.5172868311001728</c:v>
                </c:pt>
                <c:pt idx="64">
                  <c:v>0.5172968610647729</c:v>
                </c:pt>
                <c:pt idx="65">
                  <c:v>0.5173059271549579</c:v>
                </c:pt>
                <c:pt idx="66">
                  <c:v>0.5173141220094766</c:v>
                </c:pt>
                <c:pt idx="67">
                  <c:v>0.5173215293614959</c:v>
                </c:pt>
                <c:pt idx="68">
                  <c:v>0.517328224895079</c:v>
                </c:pt>
                <c:pt idx="69">
                  <c:v>0.5173342770192304</c:v>
                </c:pt>
                <c:pt idx="70">
                  <c:v>0.5173397475674497</c:v>
                </c:pt>
                <c:pt idx="71">
                  <c:v>0.5173446924299645</c:v>
                </c:pt>
                <c:pt idx="72">
                  <c:v>0.5173491621251548</c:v>
                </c:pt>
                <c:pt idx="73">
                  <c:v>0.5173532023159881</c:v>
                </c:pt>
                <c:pt idx="74">
                  <c:v>0.5173568542767965</c:v>
                </c:pt>
                <c:pt idx="75">
                  <c:v>0.5173601553151495</c:v>
                </c:pt>
                <c:pt idx="76">
                  <c:v>0.5173631391531661</c:v>
                </c:pt>
                <c:pt idx="77">
                  <c:v>0.5173658362721509</c:v>
                </c:pt>
                <c:pt idx="78">
                  <c:v>0.5173682742240967</c:v>
                </c:pt>
                <c:pt idx="79">
                  <c:v>0.5173704779132376</c:v>
                </c:pt>
                <c:pt idx="80">
                  <c:v>0.5173724698505312</c:v>
                </c:pt>
                <c:pt idx="81">
                  <c:v>0.5173742703836778</c:v>
                </c:pt>
                <c:pt idx="82">
                  <c:v>0.5173758979050256</c:v>
                </c:pt>
                <c:pt idx="83">
                  <c:v>0.517377369039493</c:v>
                </c:pt>
                <c:pt idx="84">
                  <c:v>0.5173786988144236</c:v>
                </c:pt>
                <c:pt idx="85">
                  <c:v>0.5173799008131198</c:v>
                </c:pt>
                <c:pt idx="86">
                  <c:v>0.5173809873136167</c:v>
                </c:pt>
                <c:pt idx="87">
                  <c:v>0.5173819694141122</c:v>
                </c:pt>
                <c:pt idx="88">
                  <c:v>0.5173828571463557</c:v>
                </c:pt>
                <c:pt idx="89">
                  <c:v>0.5173836595781269</c:v>
                </c:pt>
                <c:pt idx="90">
                  <c:v>0.5173843849058655</c:v>
                </c:pt>
                <c:pt idx="91">
                  <c:v>0.5173850405384134</c:v>
                </c:pt>
                <c:pt idx="92">
                  <c:v>0.5173856331726888</c:v>
                </c:pt>
                <c:pt idx="93">
                  <c:v>0.5173861688621008</c:v>
                </c:pt>
                <c:pt idx="94">
                  <c:v>0.5173866530783889</c:v>
                </c:pt>
                <c:pt idx="95">
                  <c:v>0.5173870907675168</c:v>
                </c:pt>
                <c:pt idx="96">
                  <c:v>0.517387486400187</c:v>
                </c:pt>
                <c:pt idx="97">
                  <c:v>0.5173878440175234</c:v>
                </c:pt>
                <c:pt idx="98">
                  <c:v>0.5173881672723398</c:v>
                </c:pt>
                <c:pt idx="99">
                  <c:v>0.5173884594664534</c:v>
                </c:pt>
              </c:numCache>
            </c:numRef>
          </c:val>
          <c:smooth val="0"/>
        </c:ser>
        <c:marker val="1"/>
        <c:axId val="16369031"/>
        <c:axId val="63885016"/>
      </c:lineChart>
      <c:catAx>
        <c:axId val="1636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5016"/>
        <c:crosses val="autoZero"/>
        <c:auto val="1"/>
        <c:lblOffset val="100"/>
        <c:noMultiLvlLbl val="0"/>
      </c:catAx>
      <c:valAx>
        <c:axId val="63885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6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9.528526097596263</c:v>
                </c:pt>
                <c:pt idx="1">
                  <c:v>7.631628112050655</c:v>
                </c:pt>
                <c:pt idx="2">
                  <c:v>6.279235231548745</c:v>
                </c:pt>
                <c:pt idx="3">
                  <c:v>5.270448418570098</c:v>
                </c:pt>
                <c:pt idx="4">
                  <c:v>4.491809677541479</c:v>
                </c:pt>
                <c:pt idx="5">
                  <c:v>3.874584193887266</c:v>
                </c:pt>
                <c:pt idx="6">
                  <c:v>3.374780972820631</c:v>
                </c:pt>
                <c:pt idx="7">
                  <c:v>2.9629752856209555</c:v>
                </c:pt>
                <c:pt idx="8">
                  <c:v>2.6187593498608535</c:v>
                </c:pt>
                <c:pt idx="9">
                  <c:v>2.3275439825335047</c:v>
                </c:pt>
                <c:pt idx="10">
                  <c:v>2.078628217406879</c:v>
                </c:pt>
                <c:pt idx="11">
                  <c:v>1.8639879074710999</c:v>
                </c:pt>
                <c:pt idx="12">
                  <c:v>1.6774897244817082</c:v>
                </c:pt>
                <c:pt idx="13">
                  <c:v>1.5143662179660826</c:v>
                </c:pt>
                <c:pt idx="14">
                  <c:v>1.370856251820223</c:v>
                </c:pt>
                <c:pt idx="15">
                  <c:v>1.2439531651788829</c:v>
                </c:pt>
                <c:pt idx="16">
                  <c:v>1.1312248537733853</c:v>
                </c:pt>
                <c:pt idx="17">
                  <c:v>1.0306829337327514</c:v>
                </c:pt>
                <c:pt idx="18">
                  <c:v>0.9406860677846779</c:v>
                </c:pt>
                <c:pt idx="19">
                  <c:v>0.8598674950160158</c:v>
                </c:pt>
                <c:pt idx="20">
                  <c:v>0.7870799866014663</c:v>
                </c:pt>
                <c:pt idx="21">
                  <c:v>0.7213535329501273</c:v>
                </c:pt>
                <c:pt idx="22">
                  <c:v>0.6618624578676947</c:v>
                </c:pt>
                <c:pt idx="23">
                  <c:v>0.607899599348826</c:v>
                </c:pt>
                <c:pt idx="24">
                  <c:v>0.5588558479638104</c:v>
                </c:pt>
                <c:pt idx="25">
                  <c:v>0.5142037898829405</c:v>
                </c:pt>
                <c:pt idx="26">
                  <c:v>0.4734845252772571</c:v>
                </c:pt>
                <c:pt idx="27">
                  <c:v>0.4362969654760371</c:v>
                </c:pt>
                <c:pt idx="28">
                  <c:v>0.40228908144307357</c:v>
                </c:pt>
                <c:pt idx="29">
                  <c:v>0.3711507004786636</c:v>
                </c:pt>
                <c:pt idx="30">
                  <c:v>0.34260754041147795</c:v>
                </c:pt>
                <c:pt idx="31">
                  <c:v>0.3164162397719872</c:v>
                </c:pt>
                <c:pt idx="32">
                  <c:v>0.2923601948068113</c:v>
                </c:pt>
                <c:pt idx="33">
                  <c:v>0.27024605413736513</c:v>
                </c:pt>
                <c:pt idx="34">
                  <c:v>0.24990075257086056</c:v>
                </c:pt>
                <c:pt idx="35">
                  <c:v>0.2311689893593453</c:v>
                </c:pt>
                <c:pt idx="36">
                  <c:v>0.2139110747490052</c:v>
                </c:pt>
                <c:pt idx="37">
                  <c:v>0.19800108322754553</c:v>
                </c:pt>
                <c:pt idx="38">
                  <c:v>0.1833252633881844</c:v>
                </c:pt>
                <c:pt idx="39">
                  <c:v>0.16978066347191204</c:v>
                </c:pt>
                <c:pt idx="40">
                  <c:v>0.15727393896297964</c:v>
                </c:pt>
                <c:pt idx="41">
                  <c:v>0.14572031448995348</c:v>
                </c:pt>
                <c:pt idx="42">
                  <c:v>0.13504267702618558</c:v>
                </c:pt>
                <c:pt idx="43">
                  <c:v>0.12517078124261508</c:v>
                </c:pt>
                <c:pt idx="44">
                  <c:v>0.11604055100393212</c:v>
                </c:pt>
                <c:pt idx="45">
                  <c:v>0.10759346357248044</c:v>
                </c:pt>
                <c:pt idx="46">
                  <c:v>0.0997760052052828</c:v>
                </c:pt>
                <c:pt idx="47">
                  <c:v>0.0925391885748217</c:v>
                </c:pt>
                <c:pt idx="48">
                  <c:v>0.08583812389578764</c:v>
                </c:pt>
                <c:pt idx="49">
                  <c:v>0.07963163684859625</c:v>
                </c:pt>
                <c:pt idx="50">
                  <c:v>0.07388192739680699</c:v>
                </c:pt>
                <c:pt idx="51">
                  <c:v>0.06855426444118265</c:v>
                </c:pt>
                <c:pt idx="52">
                  <c:v>0.06361671196647488</c:v>
                </c:pt>
                <c:pt idx="53">
                  <c:v>0.05903988293240937</c:v>
                </c:pt>
                <c:pt idx="54">
                  <c:v>0.05479671767377742</c:v>
                </c:pt>
                <c:pt idx="55">
                  <c:v>0.05086228399985222</c:v>
                </c:pt>
                <c:pt idx="56">
                  <c:v>0.04721359655533981</c:v>
                </c:pt>
                <c:pt idx="57">
                  <c:v>0.04382945331464836</c:v>
                </c:pt>
                <c:pt idx="58">
                  <c:v>0.04069028735354735</c:v>
                </c:pt>
                <c:pt idx="59">
                  <c:v>0.037778032266832004</c:v>
                </c:pt>
                <c:pt idx="60">
                  <c:v>0.03507599980755354</c:v>
                </c:pt>
                <c:pt idx="61">
                  <c:v>0.032568768484173394</c:v>
                </c:pt>
                <c:pt idx="62">
                  <c:v>0.030242082011089695</c:v>
                </c:pt>
                <c:pt idx="63">
                  <c:v>0.02808275662460156</c:v>
                </c:pt>
                <c:pt idx="64">
                  <c:v>0.02607859640152353</c:v>
                </c:pt>
                <c:pt idx="65">
                  <c:v>0.024218315801706167</c:v>
                </c:pt>
                <c:pt idx="66">
                  <c:v>0.022491468748163497</c:v>
                </c:pt>
                <c:pt idx="67">
                  <c:v>0.02088838363596974</c:v>
                </c:pt>
                <c:pt idx="68">
                  <c:v>0.019400103714357127</c:v>
                </c:pt>
                <c:pt idx="69">
                  <c:v>0.018018332357806456</c:v>
                </c:pt>
                <c:pt idx="70">
                  <c:v>0.01673538278410862</c:v>
                </c:pt>
                <c:pt idx="71">
                  <c:v>0.015544131821132522</c:v>
                </c:pt>
                <c:pt idx="72">
                  <c:v>0.01443797737242722</c:v>
                </c:pt>
                <c:pt idx="73">
                  <c:v>0.01341079925396402</c:v>
                </c:pt>
                <c:pt idx="74">
                  <c:v>0.012456923119495337</c:v>
                </c:pt>
                <c:pt idx="75">
                  <c:v>0.011571087205293843</c:v>
                </c:pt>
                <c:pt idx="76">
                  <c:v>0.010748411663358933</c:v>
                </c:pt>
                <c:pt idx="77">
                  <c:v>0.009984370263648836</c:v>
                </c:pt>
                <c:pt idx="78">
                  <c:v>0.009274764272087782</c:v>
                </c:pt>
                <c:pt idx="79">
                  <c:v>0.008615698325739043</c:v>
                </c:pt>
                <c:pt idx="80">
                  <c:v>0.00800355814328302</c:v>
                </c:pt>
                <c:pt idx="81">
                  <c:v>0.0074349899234573726</c:v>
                </c:pt>
                <c:pt idx="82">
                  <c:v>0.006906881298359196</c:v>
                </c:pt>
                <c:pt idx="83">
                  <c:v>0.006416343713926256</c:v>
                </c:pt>
                <c:pt idx="84">
                  <c:v>0.005960696132592187</c:v>
                </c:pt>
                <c:pt idx="85">
                  <c:v>0.005537449946287394</c:v>
                </c:pt>
                <c:pt idx="86">
                  <c:v>0.005144295014472909</c:v>
                </c:pt>
                <c:pt idx="87">
                  <c:v>0.004779086733153955</c:v>
                </c:pt>
                <c:pt idx="88">
                  <c:v>0.004439834059107926</c:v>
                </c:pt>
                <c:pt idx="89">
                  <c:v>0.0041246884184105905</c:v>
                </c:pt>
                <c:pt idx="90">
                  <c:v>0.003831933425201439</c:v>
                </c:pt>
                <c:pt idx="91">
                  <c:v>0.003559975358062121</c:v>
                </c:pt>
                <c:pt idx="92">
                  <c:v>0.003307334330455722</c:v>
                </c:pt>
                <c:pt idx="93">
                  <c:v>0.0030726361046945843</c:v>
                </c:pt>
                <c:pt idx="94">
                  <c:v>0.0028546045035749137</c:v>
                </c:pt>
                <c:pt idx="95">
                  <c:v>0.0026520543727247665</c:v>
                </c:pt>
                <c:pt idx="96">
                  <c:v>0.0024638850532109247</c:v>
                </c:pt>
                <c:pt idx="97">
                  <c:v>0.00228907432799863</c:v>
                </c:pt>
                <c:pt idx="98">
                  <c:v>0.0021266728045234605</c:v>
                </c:pt>
                <c:pt idx="99">
                  <c:v>0.0019757987054992705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11.326467484731682</c:v>
                </c:pt>
                <c:pt idx="1">
                  <c:v>9.080599322099598</c:v>
                </c:pt>
                <c:pt idx="2">
                  <c:v>7.51233749602364</c:v>
                </c:pt>
                <c:pt idx="3">
                  <c:v>6.35872058815103</c:v>
                </c:pt>
                <c:pt idx="4">
                  <c:v>5.47649751044899</c:v>
                </c:pt>
                <c:pt idx="5">
                  <c:v>4.781241535652433</c:v>
                </c:pt>
                <c:pt idx="6">
                  <c:v>4.2200807123777</c:v>
                </c:pt>
                <c:pt idx="7">
                  <c:v>3.7582675317247376</c:v>
                </c:pt>
                <c:pt idx="8">
                  <c:v>3.372051414401644</c:v>
                </c:pt>
                <c:pt idx="9">
                  <c:v>3.0446608506924666</c:v>
                </c:pt>
                <c:pt idx="10">
                  <c:v>2.7639228767359416</c:v>
                </c:pt>
                <c:pt idx="11">
                  <c:v>2.5207924567838984</c:v>
                </c:pt>
                <c:pt idx="12">
                  <c:v>2.308411063176874</c:v>
                </c:pt>
                <c:pt idx="13">
                  <c:v>2.1214852483004454</c:v>
                </c:pt>
                <c:pt idx="14">
                  <c:v>1.9558653324213195</c:v>
                </c:pt>
                <c:pt idx="15">
                  <c:v>1.808252976291284</c:v>
                </c:pt>
                <c:pt idx="16">
                  <c:v>1.6759939431494175</c:v>
                </c:pt>
                <c:pt idx="17">
                  <c:v>1.5569284809574768</c:v>
                </c:pt>
                <c:pt idx="18">
                  <c:v>1.449281488980316</c:v>
                </c:pt>
                <c:pt idx="19">
                  <c:v>1.3515806676969648</c:v>
                </c:pt>
                <c:pt idx="20">
                  <c:v>1.2625946842758728</c:v>
                </c:pt>
                <c:pt idx="21">
                  <c:v>1.1812858743651276</c:v>
                </c:pt>
                <c:pt idx="22">
                  <c:v>1.1067736487780029</c:v>
                </c:pt>
                <c:pt idx="23">
                  <c:v>1.0383058846865079</c:v>
                </c:pt>
                <c:pt idx="24">
                  <c:v>0.9752363425219684</c:v>
                </c:pt>
                <c:pt idx="25">
                  <c:v>0.9170066798294612</c:v>
                </c:pt>
                <c:pt idx="26">
                  <c:v>0.8631320074253894</c:v>
                </c:pt>
                <c:pt idx="27">
                  <c:v>0.8131892006968725</c:v>
                </c:pt>
                <c:pt idx="28">
                  <c:v>0.7668073724543544</c:v>
                </c:pt>
                <c:pt idx="29">
                  <c:v>0.7236600554080754</c:v>
                </c:pt>
                <c:pt idx="30">
                  <c:v>0.6834587470965692</c:v>
                </c:pt>
                <c:pt idx="31">
                  <c:v>0.6459475483254296</c:v>
                </c:pt>
                <c:pt idx="32">
                  <c:v>0.610898685128831</c:v>
                </c:pt>
                <c:pt idx="33">
                  <c:v>0.5781087490823498</c:v>
                </c:pt>
                <c:pt idx="34">
                  <c:v>0.547395525137044</c:v>
                </c:pt>
                <c:pt idx="35">
                  <c:v>0.5185953026633587</c:v>
                </c:pt>
                <c:pt idx="36">
                  <c:v>0.4915605860175837</c:v>
                </c:pt>
                <c:pt idx="37">
                  <c:v>0.4661581370952471</c:v>
                </c:pt>
                <c:pt idx="38">
                  <c:v>0.44226729506491236</c:v>
                </c:pt>
                <c:pt idx="39">
                  <c:v>0.4197785285688042</c:v>
                </c:pt>
                <c:pt idx="40">
                  <c:v>0.3985921837285686</c:v>
                </c:pt>
                <c:pt idx="41">
                  <c:v>0.3786173977512562</c:v>
                </c:pt>
                <c:pt idx="42">
                  <c:v>0.3597711531371985</c:v>
                </c:pt>
                <c:pt idx="43">
                  <c:v>0.34197745170862</c:v>
                </c:pt>
                <c:pt idx="44">
                  <c:v>0.32516659111351676</c:v>
                </c:pt>
                <c:pt idx="45">
                  <c:v>0.3092745292691843</c:v>
                </c:pt>
                <c:pt idx="46">
                  <c:v>0.2942423245163561</c:v>
                </c:pt>
                <c:pt idx="47">
                  <c:v>0.2800156411603858</c:v>
                </c:pt>
                <c:pt idx="48">
                  <c:v>0.2665443116517712</c:v>
                </c:pt>
                <c:pt idx="49">
                  <c:v>0.2537819479705589</c:v>
                </c:pt>
                <c:pt idx="50">
                  <c:v>0.24168559587324734</c:v>
                </c:pt>
                <c:pt idx="51">
                  <c:v>0.23021542657680608</c:v>
                </c:pt>
                <c:pt idx="52">
                  <c:v>0.21933446122663688</c:v>
                </c:pt>
                <c:pt idx="53">
                  <c:v>0.2090083241415618</c:v>
                </c:pt>
                <c:pt idx="54">
                  <c:v>0.19920502138183074</c:v>
                </c:pt>
                <c:pt idx="55">
                  <c:v>0.1898947416496926</c:v>
                </c:pt>
                <c:pt idx="56">
                  <c:v>0.1810496769301476</c:v>
                </c:pt>
                <c:pt idx="57">
                  <c:v>0.17264386061605433</c:v>
                </c:pt>
                <c:pt idx="58">
                  <c:v>0.1646530211550241</c:v>
                </c:pt>
                <c:pt idx="59">
                  <c:v>0.15705444949844152</c:v>
                </c:pt>
                <c:pt idx="60">
                  <c:v>0.14982687885302085</c:v>
                </c:pt>
                <c:pt idx="61">
                  <c:v>0.1429503754128277</c:v>
                </c:pt>
                <c:pt idx="62">
                  <c:v>0.1364062389163939</c:v>
                </c:pt>
                <c:pt idx="63">
                  <c:v>0.13017691200305265</c:v>
                </c:pt>
                <c:pt idx="64">
                  <c:v>0.12424589747038375</c:v>
                </c:pt>
                <c:pt idx="65">
                  <c:v>0.11859768263438204</c:v>
                </c:pt>
                <c:pt idx="66">
                  <c:v>0.11321767008400209</c:v>
                </c:pt>
                <c:pt idx="67">
                  <c:v>0.10809211420517716</c:v>
                </c:pt>
                <c:pt idx="68">
                  <c:v>0.10320806291603657</c:v>
                </c:pt>
                <c:pt idx="69">
                  <c:v>0.09855330411548617</c:v>
                </c:pt>
                <c:pt idx="70">
                  <c:v>0.0941163164031503</c:v>
                </c:pt>
                <c:pt idx="71">
                  <c:v>0.08988622367518838</c:v>
                </c:pt>
                <c:pt idx="72">
                  <c:v>0.08585275323895032</c:v>
                </c:pt>
                <c:pt idx="73">
                  <c:v>0.08200619713296031</c:v>
                </c:pt>
                <c:pt idx="74">
                  <c:v>0.07833737636263731</c:v>
                </c:pt>
                <c:pt idx="75">
                  <c:v>0.0748376077993772</c:v>
                </c:pt>
                <c:pt idx="76">
                  <c:v>0.07149867350965006</c:v>
                </c:pt>
                <c:pt idx="77">
                  <c:v>0.068312792306392</c:v>
                </c:pt>
                <c:pt idx="78">
                  <c:v>0.06527259333718874</c:v>
                </c:pt>
                <c:pt idx="79">
                  <c:v>0.06237109153626564</c:v>
                </c:pt>
                <c:pt idx="80">
                  <c:v>0.05960166478970055</c:v>
                </c:pt>
                <c:pt idx="81">
                  <c:v>0.05695803267191914</c:v>
                </c:pt>
                <c:pt idx="82">
                  <c:v>0.0544342366303084</c:v>
                </c:pt>
                <c:pt idx="83">
                  <c:v>0.05202462150080888</c:v>
                </c:pt>
                <c:pt idx="84">
                  <c:v>0.04972381825062285</c:v>
                </c:pt>
                <c:pt idx="85">
                  <c:v>0.04752672785501292</c:v>
                </c:pt>
                <c:pt idx="86">
                  <c:v>0.04542850621859428</c:v>
                </c:pt>
                <c:pt idx="87">
                  <c:v>0.043424550065189346</c:v>
                </c:pt>
                <c:pt idx="88">
                  <c:v>0.04151048372181301</c:v>
                </c:pt>
                <c:pt idx="89">
                  <c:v>0.039682146731936555</c:v>
                </c:pt>
                <c:pt idx="90">
                  <c:v>0.037935582237845114</c:v>
                </c:pt>
                <c:pt idx="91">
                  <c:v>0.036267026075857585</c:v>
                </c:pt>
                <c:pt idx="92">
                  <c:v>0.03467289653448139</c:v>
                </c:pt>
                <c:pt idx="93">
                  <c:v>0.03314978472872685</c:v>
                </c:pt>
                <c:pt idx="94">
                  <c:v>0.03169444554692718</c:v>
                </c:pt>
                <c:pt idx="95">
                  <c:v>0.0303037891325664</c:v>
                </c:pt>
                <c:pt idx="96">
                  <c:v>0.02897487286223075</c:v>
                </c:pt>
                <c:pt idx="97">
                  <c:v>0.027704893788601182</c:v>
                </c:pt>
                <c:pt idx="98">
                  <c:v>0.02649118151651631</c:v>
                </c:pt>
                <c:pt idx="99">
                  <c:v>0.025331191482873886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1.599578538977363</c:v>
                </c:pt>
                <c:pt idx="1">
                  <c:v>1.4075703291177237</c:v>
                </c:pt>
                <c:pt idx="2">
                  <c:v>1.242535352176484</c:v>
                </c:pt>
                <c:pt idx="3">
                  <c:v>1.0998513175375748</c:v>
                </c:pt>
                <c:pt idx="4">
                  <c:v>0.9758638053910234</c:v>
                </c:pt>
                <c:pt idx="5">
                  <c:v>0.8676460917355706</c:v>
                </c:pt>
                <c:pt idx="6">
                  <c:v>0.7728271187028378</c:v>
                </c:pt>
                <c:pt idx="7">
                  <c:v>0.6894660959162977</c:v>
                </c:pt>
                <c:pt idx="8">
                  <c:v>0.6159596358172866</c:v>
                </c:pt>
                <c:pt idx="9">
                  <c:v>0.5509719883910368</c:v>
                </c:pt>
                <c:pt idx="10">
                  <c:v>0.49338193920757495</c:v>
                </c:pt>
                <c:pt idx="11">
                  <c:v>0.4422419032404476</c:v>
                </c:pt>
                <c:pt idx="12">
                  <c:v>0.39674606383333727</c:v>
                </c:pt>
                <c:pt idx="13">
                  <c:v>0.35620530241022247</c:v>
                </c:pt>
                <c:pt idx="14">
                  <c:v>0.3200272841351795</c:v>
                </c:pt>
                <c:pt idx="15">
                  <c:v>0.2877004993569151</c:v>
                </c:pt>
                <c:pt idx="16">
                  <c:v>0.2587813696499313</c:v>
                </c:pt>
                <c:pt idx="17">
                  <c:v>0.23288374966024317</c:v>
                </c:pt>
                <c:pt idx="18">
                  <c:v>0.20967031788631926</c:v>
                </c:pt>
                <c:pt idx="19">
                  <c:v>0.18884546869416066</c:v>
                </c:pt>
                <c:pt idx="20">
                  <c:v>0.17014940645120377</c:v>
                </c:pt>
                <c:pt idx="21">
                  <c:v>0.15335320912132072</c:v>
                </c:pt>
                <c:pt idx="22">
                  <c:v>0.13825467897991273</c:v>
                </c:pt>
                <c:pt idx="23">
                  <c:v>0.12467483649425665</c:v>
                </c:pt>
                <c:pt idx="24">
                  <c:v>0.1124549429509922</c:v>
                </c:pt>
                <c:pt idx="25">
                  <c:v>0.10145396028478097</c:v>
                </c:pt>
                <c:pt idx="26">
                  <c:v>0.0915463744127211</c:v>
                </c:pt>
                <c:pt idx="27">
                  <c:v>0.08262032239499523</c:v>
                </c:pt>
                <c:pt idx="28">
                  <c:v>0.07457597481463538</c:v>
                </c:pt>
                <c:pt idx="29">
                  <c:v>0.0673241335740355</c:v>
                </c:pt>
                <c:pt idx="30">
                  <c:v>0.060785012340736494</c:v>
                </c:pt>
                <c:pt idx="31">
                  <c:v>0.05488717253663816</c:v>
                </c:pt>
                <c:pt idx="32">
                  <c:v>0.049566592328058705</c:v>
                </c:pt>
                <c:pt idx="33">
                  <c:v>0.044765849792628536</c:v>
                </c:pt>
                <c:pt idx="34">
                  <c:v>0.04043340446237284</c:v>
                </c:pt>
                <c:pt idx="35">
                  <c:v>0.03652296393137311</c:v>
                </c:pt>
                <c:pt idx="36">
                  <c:v>0.03299292425727413</c:v>
                </c:pt>
                <c:pt idx="37">
                  <c:v>0.02980587458194505</c:v>
                </c:pt>
                <c:pt idx="38">
                  <c:v>0.026928157801987245</c:v>
                </c:pt>
                <c:pt idx="39">
                  <c:v>0.024329480293287246</c:v>
                </c:pt>
                <c:pt idx="40">
                  <c:v>0.02198256467897664</c:v>
                </c:pt>
                <c:pt idx="41">
                  <c:v>0.01986284045443543</c:v>
                </c:pt>
                <c:pt idx="42">
                  <c:v>0.017948167989140163</c:v>
                </c:pt>
                <c:pt idx="43">
                  <c:v>0.0162185920053516</c:v>
                </c:pt>
                <c:pt idx="44">
                  <c:v>0.01465612115322773</c:v>
                </c:pt>
                <c:pt idx="45">
                  <c:v>0.013244530721566445</c:v>
                </c:pt>
                <c:pt idx="46">
                  <c:v>0.011969185893331692</c:v>
                </c:pt>
                <c:pt idx="47">
                  <c:v>0.010816883281068074</c:v>
                </c:pt>
                <c:pt idx="48">
                  <c:v>0.009775708741661266</c:v>
                </c:pt>
                <c:pt idx="49">
                  <c:v>0.008834909709572967</c:v>
                </c:pt>
                <c:pt idx="50">
                  <c:v>0.007984780496611768</c:v>
                </c:pt>
                <c:pt idx="51">
                  <c:v>0.007216559184224635</c:v>
                </c:pt>
                <c:pt idx="52">
                  <c:v>0.006522334882982511</c:v>
                </c:pt>
                <c:pt idx="53">
                  <c:v>0.005894964285878822</c:v>
                </c:pt>
                <c:pt idx="54">
                  <c:v>0.00532799654388077</c:v>
                </c:pt>
                <c:pt idx="55">
                  <c:v>0.004815605615777706</c:v>
                </c:pt>
                <c:pt idx="56">
                  <c:v>0.0043525293204732625</c:v>
                </c:pt>
                <c:pt idx="57">
                  <c:v>0.003934014412799257</c:v>
                </c:pt>
                <c:pt idx="58">
                  <c:v>0.0035557670761476906</c:v>
                </c:pt>
                <c:pt idx="59">
                  <c:v>0.003213908280978132</c:v>
                </c:pt>
                <c:pt idx="60">
                  <c:v>0.0029049335242175523</c:v>
                </c:pt>
                <c:pt idx="61">
                  <c:v>0.002625676512327813</c:v>
                </c:pt>
                <c:pt idx="62">
                  <c:v>0.002373276393793902</c:v>
                </c:pt>
                <c:pt idx="63">
                  <c:v>0.0021451481896269087</c:v>
                </c:pt>
                <c:pt idx="64">
                  <c:v>0.0019389561065680163</c:v>
                </c:pt>
                <c:pt idx="65">
                  <c:v>0.0017525894447468777</c:v>
                </c:pt>
                <c:pt idx="66">
                  <c:v>0.0015841408513737533</c:v>
                </c:pt>
                <c:pt idx="67">
                  <c:v>0.001431886682417249</c:v>
                </c:pt>
                <c:pt idx="68">
                  <c:v>0.0012942692702905868</c:v>
                </c:pt>
                <c:pt idx="69">
                  <c:v>0.0011698809112179129</c:v>
                </c:pt>
                <c:pt idx="70">
                  <c:v>0.0010574494021217443</c:v>
                </c:pt>
                <c:pt idx="71">
                  <c:v>0.0009558249753743961</c:v>
                </c:pt>
                <c:pt idx="72">
                  <c:v>0.0008639685021812114</c:v>
                </c:pt>
                <c:pt idx="73">
                  <c:v>0.0007809408285761723</c:v>
                </c:pt>
                <c:pt idx="74">
                  <c:v>0.0007058931484268002</c:v>
                </c:pt>
                <c:pt idx="75">
                  <c:v>0.0006380583007087078</c:v>
                </c:pt>
                <c:pt idx="76">
                  <c:v>0.0005767429103330184</c:v>
                </c:pt>
                <c:pt idx="77">
                  <c:v>0.0005213202837049166</c:v>
                </c:pt>
                <c:pt idx="78">
                  <c:v>0.0004712239917758691</c:v>
                </c:pt>
                <c:pt idx="79">
                  <c:v>0.0004259420708101651</c:v>
                </c:pt>
                <c:pt idx="80">
                  <c:v>0.0003850117814200279</c:v>
                </c:pt>
                <c:pt idx="81">
                  <c:v>0.00034801487352020496</c:v>
                </c:pt>
                <c:pt idx="82">
                  <c:v>0.0003145733062054593</c:v>
                </c:pt>
                <c:pt idx="83">
                  <c:v>0.00028434538087776995</c:v>
                </c:pt>
                <c:pt idx="84">
                  <c:v>0.00025702224528524126</c:v>
                </c:pt>
                <c:pt idx="85">
                  <c:v>0.0002323247360197535</c:v>
                </c:pt>
                <c:pt idx="86">
                  <c:v>0.00021000052286484613</c:v>
                </c:pt>
                <c:pt idx="87">
                  <c:v>0.00018982152795812281</c:v>
                </c:pt>
                <c:pt idx="88">
                  <c:v>0.00017158159657135118</c:v>
                </c:pt>
                <c:pt idx="89">
                  <c:v>0.00015509438710004323</c:v>
                </c:pt>
                <c:pt idx="90">
                  <c:v>0.00014019146625719855</c:v>
                </c:pt>
                <c:pt idx="91">
                  <c:v>0.0001267205905408786</c:v>
                </c:pt>
                <c:pt idx="92">
                  <c:v>0.00011454414584826712</c:v>
                </c:pt>
                <c:pt idx="93">
                  <c:v>0.00010353774391747681</c:v>
                </c:pt>
                <c:pt idx="94">
                  <c:v>9.358895102314022E-05</c:v>
                </c:pt>
                <c:pt idx="95">
                  <c:v>8.459613815430995E-05</c:v>
                </c:pt>
                <c:pt idx="96">
                  <c:v>7.646744134908542E-05</c:v>
                </c:pt>
                <c:pt idx="97">
                  <c:v>6.911982717223853E-05</c:v>
                </c:pt>
                <c:pt idx="98">
                  <c:v>6.247823952722196E-05</c:v>
                </c:pt>
                <c:pt idx="99">
                  <c:v>5.6474834960343116E-05</c:v>
                </c:pt>
              </c:numCache>
            </c:numRef>
          </c:val>
          <c:smooth val="0"/>
        </c:ser>
        <c:axId val="43358041"/>
        <c:axId val="44169226"/>
      </c:lineChart>
      <c:catAx>
        <c:axId val="4335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69226"/>
        <c:crosses val="autoZero"/>
        <c:auto val="1"/>
        <c:lblOffset val="100"/>
        <c:tickLblSkip val="5"/>
        <c:noMultiLvlLbl val="0"/>
      </c:catAx>
      <c:valAx>
        <c:axId val="4416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R90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R106" sqref="R106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3.7109375" style="0" customWidth="1"/>
    <col min="5" max="5" width="12.140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3.8515625" style="0" customWidth="1"/>
    <col min="19" max="28" width="10.140625" style="0" customWidth="1"/>
    <col min="29" max="29" width="11.421875" style="0" customWidth="1"/>
    <col min="30" max="31" width="10.140625" style="0" customWidth="1"/>
    <col min="32" max="32" width="14.140625" style="0" customWidth="1"/>
    <col min="33" max="37" width="10.140625" style="0" customWidth="1"/>
    <col min="41" max="41" width="10.2812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0.4466835921509632</v>
      </c>
      <c r="F3" s="2">
        <f>H3/J3</f>
        <v>0.4466835921509632</v>
      </c>
      <c r="G3" s="2">
        <f>I3/J3</f>
        <v>0.1</v>
      </c>
      <c r="H3" s="2">
        <f>I3^$B$14*J3^(1-$B$14)</f>
        <v>4.466835921509632</v>
      </c>
      <c r="I3" s="2">
        <f>B10</f>
        <v>1</v>
      </c>
      <c r="J3" s="1">
        <f>K3*L3</f>
        <v>10</v>
      </c>
      <c r="K3" s="1">
        <f>B8</f>
        <v>10</v>
      </c>
      <c r="L3" s="1">
        <f>B5</f>
        <v>1</v>
      </c>
      <c r="M3" s="1">
        <f>$B$12*H3/I3-$B$13</f>
        <v>0.4266835921509632</v>
      </c>
      <c r="Q3">
        <v>0</v>
      </c>
      <c r="R3" s="2"/>
      <c r="S3" s="2">
        <f>V3/Y3</f>
        <v>0.4466835921509632</v>
      </c>
      <c r="T3" s="2">
        <f>V3/X3</f>
        <v>0.4466835921509632</v>
      </c>
      <c r="U3" s="2">
        <f>W3/X3</f>
        <v>0.1</v>
      </c>
      <c r="V3" s="2">
        <f>W3^$P$14*X3^(1-$P$14)</f>
        <v>4.466835921509632</v>
      </c>
      <c r="W3" s="2">
        <f>P10</f>
        <v>1</v>
      </c>
      <c r="X3" s="1">
        <f>Y3*Z3</f>
        <v>10</v>
      </c>
      <c r="Y3" s="1">
        <f>P8</f>
        <v>10</v>
      </c>
      <c r="Z3" s="1">
        <f>P5</f>
        <v>1</v>
      </c>
      <c r="AA3" s="1">
        <f>$P$12*V3/W3-$P$13</f>
        <v>0.4266835921509632</v>
      </c>
      <c r="AE3">
        <v>0</v>
      </c>
      <c r="AF3" s="2"/>
      <c r="AG3" s="2">
        <f>AJ3/AM3</f>
        <v>0.4466835921509632</v>
      </c>
      <c r="AH3" s="2">
        <f>AJ3/AL3</f>
        <v>0.4466835921509632</v>
      </c>
      <c r="AI3" s="2">
        <f>AK3/AL3</f>
        <v>0.1</v>
      </c>
      <c r="AJ3" s="2">
        <f>AK3^$AD$14*AL3^(1-$AD$14)</f>
        <v>4.466835921509632</v>
      </c>
      <c r="AK3" s="2">
        <f>AD10</f>
        <v>1</v>
      </c>
      <c r="AL3" s="1">
        <f>AM3*AN3</f>
        <v>10</v>
      </c>
      <c r="AM3" s="1">
        <f>AD8</f>
        <v>10</v>
      </c>
      <c r="AN3" s="1">
        <f>AD5</f>
        <v>1</v>
      </c>
      <c r="AO3" s="1">
        <f>$AD$12*AJ3/AK3-$AD$13</f>
        <v>0.2033417960754816</v>
      </c>
    </row>
    <row r="4" spans="1:41" ht="12.75">
      <c r="A4" t="s">
        <v>4</v>
      </c>
      <c r="B4">
        <v>0</v>
      </c>
      <c r="C4">
        <v>1</v>
      </c>
      <c r="D4" s="2">
        <f>(E4-E3)*100/E3</f>
        <v>9.528526097596263</v>
      </c>
      <c r="E4" s="2">
        <f aca="true" t="shared" si="0" ref="E4:E67">H4/K4</f>
        <v>0.4892459548027482</v>
      </c>
      <c r="F4" s="2">
        <f aca="true" t="shared" si="1" ref="F4:F67">H4/J4</f>
        <v>0.4892459548027482</v>
      </c>
      <c r="G4" s="2">
        <f aca="true" t="shared" si="2" ref="G4:G67">I4/J4</f>
        <v>0.12969850837736027</v>
      </c>
      <c r="H4" s="2">
        <f aca="true" t="shared" si="3" ref="H4:H67">I4^$B$14*J4^(1-$B$14)</f>
        <v>5.38170550283023</v>
      </c>
      <c r="I4" s="2">
        <f>I3*(1+M3)</f>
        <v>1.426683592150963</v>
      </c>
      <c r="J4" s="1">
        <f aca="true" t="shared" si="4" ref="J4:J67">K4*L4</f>
        <v>11</v>
      </c>
      <c r="K4" s="1">
        <f>K3*(1+$B$7)</f>
        <v>11</v>
      </c>
      <c r="L4" s="1">
        <f>$B$5*(1+$B$4)</f>
        <v>1</v>
      </c>
      <c r="M4" s="1">
        <f aca="true" t="shared" si="5" ref="M4:M67">$B$12*H4/I4-$B$13</f>
        <v>0.3572178731456786</v>
      </c>
      <c r="O4" t="s">
        <v>4</v>
      </c>
      <c r="P4">
        <v>0</v>
      </c>
      <c r="Q4">
        <v>1</v>
      </c>
      <c r="R4" s="2">
        <f>(S4-S3)*100/S3</f>
        <v>11.326467484731682</v>
      </c>
      <c r="S4" s="2">
        <f aca="true" t="shared" si="6" ref="S4:S67">V4/Y4</f>
        <v>0.49727706397557353</v>
      </c>
      <c r="T4" s="2">
        <f aca="true" t="shared" si="7" ref="T4:T67">V4/X4</f>
        <v>0.49727706397557353</v>
      </c>
      <c r="U4" s="2">
        <f aca="true" t="shared" si="8" ref="U4:U67">W4/X4</f>
        <v>0.13587462782390125</v>
      </c>
      <c r="V4" s="2">
        <f aca="true" t="shared" si="9" ref="V4:V67">W4^$P$14*X4^(1-$P$14)</f>
        <v>5.221409171743522</v>
      </c>
      <c r="W4" s="2">
        <f>W3*(1+AA3)</f>
        <v>1.426683592150963</v>
      </c>
      <c r="X4" s="1">
        <f aca="true" t="shared" si="10" ref="X4:X61">Y4*Z4</f>
        <v>10.5</v>
      </c>
      <c r="Y4" s="1">
        <f>Y3*(1+$P$7)</f>
        <v>10.5</v>
      </c>
      <c r="Z4" s="1">
        <f>Z3*(1+$P$4)</f>
        <v>1</v>
      </c>
      <c r="AA4" s="1">
        <f aca="true" t="shared" si="11" ref="AA4:AA67">$P$12*V4/W4-$P$13</f>
        <v>0.3459822822992853</v>
      </c>
      <c r="AC4" t="s">
        <v>4</v>
      </c>
      <c r="AD4">
        <v>0</v>
      </c>
      <c r="AE4">
        <v>1</v>
      </c>
      <c r="AF4" s="2">
        <f>(AG4-AG3)*100/AG3</f>
        <v>1.599578538977363</v>
      </c>
      <c r="AG4" s="2">
        <f aca="true" t="shared" si="12" ref="AG4:AG67">AJ4/AM4</f>
        <v>0.4538286470281432</v>
      </c>
      <c r="AH4" s="2">
        <f aca="true" t="shared" si="13" ref="AH4:AH67">AJ4/AL4</f>
        <v>0.4538286470281432</v>
      </c>
      <c r="AI4" s="2">
        <f aca="true" t="shared" si="14" ref="AI4:AI67">AK4/AL4</f>
        <v>0.10463841705004187</v>
      </c>
      <c r="AJ4" s="2">
        <f aca="true" t="shared" si="15" ref="AJ4:AJ67">AK4^$AD$14*AL4^(1-$AD$14)</f>
        <v>5.219029440823647</v>
      </c>
      <c r="AK4" s="2">
        <f>AK3*(1+AO3)</f>
        <v>1.2033417960754815</v>
      </c>
      <c r="AL4" s="1">
        <f aca="true" t="shared" si="16" ref="AL4:AL61">AM4*AN4</f>
        <v>11.5</v>
      </c>
      <c r="AM4" s="1">
        <f>AM3*(1+$AD$7)</f>
        <v>11.5</v>
      </c>
      <c r="AN4" s="1">
        <f>AN3*(1+$AD$4)</f>
        <v>1</v>
      </c>
      <c r="AO4" s="1">
        <f aca="true" t="shared" si="17" ref="AO4:AO67">$AD$12*AJ4/AK4-$AD$13</f>
        <v>0.1968556538900555</v>
      </c>
    </row>
    <row r="5" spans="1:41" ht="12.75">
      <c r="A5" t="s">
        <v>8</v>
      </c>
      <c r="B5">
        <v>1</v>
      </c>
      <c r="C5">
        <f>+C4+1</f>
        <v>2</v>
      </c>
      <c r="D5" s="2">
        <f aca="true" t="shared" si="18" ref="D5:D68">(E5-E4)*100/E4</f>
        <v>7.631628112050655</v>
      </c>
      <c r="E5" s="2">
        <f t="shared" si="0"/>
        <v>0.5265833866265454</v>
      </c>
      <c r="F5" s="2">
        <f t="shared" si="1"/>
        <v>0.5265833866265454</v>
      </c>
      <c r="G5" s="2">
        <f t="shared" si="2"/>
        <v>0.16002648517280715</v>
      </c>
      <c r="H5" s="2">
        <f t="shared" si="3"/>
        <v>6.3716589781812</v>
      </c>
      <c r="I5" s="2">
        <f aca="true" t="shared" si="19" ref="I5:I68">I4*(1+M4)</f>
        <v>1.9363204705909667</v>
      </c>
      <c r="J5" s="1">
        <f t="shared" si="4"/>
        <v>12.100000000000001</v>
      </c>
      <c r="K5" s="1">
        <f aca="true" t="shared" si="20" ref="K5:K68">K4*(1+$B$7)</f>
        <v>12.100000000000001</v>
      </c>
      <c r="L5" s="1">
        <f>L4*(1+$B$4)</f>
        <v>1</v>
      </c>
      <c r="M5" s="1">
        <f t="shared" si="5"/>
        <v>0.3090601465488078</v>
      </c>
      <c r="O5" t="s">
        <v>8</v>
      </c>
      <c r="P5">
        <v>1</v>
      </c>
      <c r="Q5">
        <f>+Q4+1</f>
        <v>2</v>
      </c>
      <c r="R5" s="2">
        <f aca="true" t="shared" si="21" ref="R5:R68">(S5-S4)*100/S4</f>
        <v>9.080599322099598</v>
      </c>
      <c r="S5" s="2">
        <f t="shared" si="6"/>
        <v>0.5424328016758962</v>
      </c>
      <c r="T5" s="2">
        <f t="shared" si="7"/>
        <v>0.5424328016758962</v>
      </c>
      <c r="U5" s="2">
        <f t="shared" si="8"/>
        <v>0.17417603968093387</v>
      </c>
      <c r="V5" s="2">
        <f t="shared" si="9"/>
        <v>5.980321638476756</v>
      </c>
      <c r="W5" s="2">
        <f aca="true" t="shared" si="22" ref="W5:W68">W4*(1+AA4)</f>
        <v>1.920290837482296</v>
      </c>
      <c r="X5" s="1">
        <f t="shared" si="10"/>
        <v>11.025</v>
      </c>
      <c r="Y5" s="1">
        <f>Y4*(1+$P$7)</f>
        <v>11.025</v>
      </c>
      <c r="Z5" s="1">
        <f aca="true" t="shared" si="23" ref="Z5:Z68">Z4*(1+$P$4)</f>
        <v>1</v>
      </c>
      <c r="AA5" s="1">
        <f t="shared" si="11"/>
        <v>0.2914279109052871</v>
      </c>
      <c r="AC5" t="s">
        <v>8</v>
      </c>
      <c r="AD5">
        <v>1</v>
      </c>
      <c r="AE5">
        <f>+AE4+1</f>
        <v>2</v>
      </c>
      <c r="AF5" s="2">
        <f aca="true" t="shared" si="24" ref="AF5:AF68">(AG5-AG4)*100/AG4</f>
        <v>1.4075703291177237</v>
      </c>
      <c r="AG5" s="2">
        <f t="shared" si="12"/>
        <v>0.46021660440874773</v>
      </c>
      <c r="AH5" s="2">
        <f t="shared" si="13"/>
        <v>0.46021660440874773</v>
      </c>
      <c r="AI5" s="2">
        <f t="shared" si="14"/>
        <v>0.10890180961778104</v>
      </c>
      <c r="AJ5" s="2">
        <f t="shared" si="15"/>
        <v>6.086364593305689</v>
      </c>
      <c r="AK5" s="2">
        <f aca="true" t="shared" si="25" ref="AK5:AK68">AK4*(1+AO4)</f>
        <v>1.4402264321951541</v>
      </c>
      <c r="AL5" s="1">
        <f t="shared" si="16"/>
        <v>13.225</v>
      </c>
      <c r="AM5" s="1">
        <f aca="true" t="shared" si="26" ref="AM5:AM68">AM4*(1+$AD$7)</f>
        <v>13.225</v>
      </c>
      <c r="AN5" s="1">
        <f aca="true" t="shared" si="27" ref="AN5:AN68">AN4*(1+$AD$4)</f>
        <v>1</v>
      </c>
      <c r="AO5" s="1">
        <f t="shared" si="17"/>
        <v>0.19129887833085443</v>
      </c>
    </row>
    <row r="6" spans="3:41" ht="12.75">
      <c r="C6">
        <f aca="true" t="shared" si="28" ref="C6:C69">+C5+1</f>
        <v>3</v>
      </c>
      <c r="D6" s="2">
        <f t="shared" si="18"/>
        <v>6.279235231548745</v>
      </c>
      <c r="E6" s="2">
        <f t="shared" si="0"/>
        <v>0.5596487961630819</v>
      </c>
      <c r="F6" s="2">
        <f t="shared" si="1"/>
        <v>0.5596487961630819</v>
      </c>
      <c r="G6" s="2">
        <f t="shared" si="2"/>
        <v>0.19044026739273232</v>
      </c>
      <c r="H6" s="2">
        <f t="shared" si="3"/>
        <v>7.448925476930622</v>
      </c>
      <c r="I6" s="2">
        <f t="shared" si="19"/>
        <v>2.5347599589972676</v>
      </c>
      <c r="J6" s="1">
        <f t="shared" si="4"/>
        <v>13.310000000000002</v>
      </c>
      <c r="K6" s="1">
        <f t="shared" si="20"/>
        <v>13.310000000000002</v>
      </c>
      <c r="L6" s="1">
        <f aca="true" t="shared" si="29" ref="L6:L69">L5*(1+$B$4)</f>
        <v>1</v>
      </c>
      <c r="M6" s="1">
        <f t="shared" si="5"/>
        <v>0.27387104094374926</v>
      </c>
      <c r="Q6">
        <f aca="true" t="shared" si="30" ref="Q6:Q69">+Q5+1</f>
        <v>3</v>
      </c>
      <c r="R6" s="2">
        <f t="shared" si="21"/>
        <v>7.51233749602364</v>
      </c>
      <c r="S6" s="2">
        <f t="shared" si="6"/>
        <v>0.5831821844269262</v>
      </c>
      <c r="T6" s="2">
        <f t="shared" si="7"/>
        <v>0.5831821844269262</v>
      </c>
      <c r="U6" s="2">
        <f t="shared" si="8"/>
        <v>0.21422457052848073</v>
      </c>
      <c r="V6" s="2">
        <f t="shared" si="9"/>
        <v>6.7510627624722055</v>
      </c>
      <c r="W6" s="2">
        <f t="shared" si="22"/>
        <v>2.4799171845803256</v>
      </c>
      <c r="X6" s="1">
        <f t="shared" si="10"/>
        <v>11.576250000000002</v>
      </c>
      <c r="Y6" s="1">
        <f aca="true" t="shared" si="31" ref="Y6:Y68">Y5*(1+$P$7)</f>
        <v>11.576250000000002</v>
      </c>
      <c r="Z6" s="1">
        <f t="shared" si="23"/>
        <v>1</v>
      </c>
      <c r="AA6" s="1">
        <f t="shared" si="11"/>
        <v>0.25222936332104506</v>
      </c>
      <c r="AE6">
        <f aca="true" t="shared" si="32" ref="AE6:AE69">+AE5+1</f>
        <v>3</v>
      </c>
      <c r="AF6" s="2">
        <f t="shared" si="24"/>
        <v>1.242535352176484</v>
      </c>
      <c r="AG6" s="2">
        <f t="shared" si="12"/>
        <v>0.4659349584151126</v>
      </c>
      <c r="AH6" s="2">
        <f t="shared" si="13"/>
        <v>0.4659349584151126</v>
      </c>
      <c r="AI6" s="2">
        <f t="shared" si="14"/>
        <v>0.11281269882248941</v>
      </c>
      <c r="AJ6" s="2">
        <f t="shared" si="15"/>
        <v>7.086288298795844</v>
      </c>
      <c r="AK6" s="2">
        <f t="shared" si="25"/>
        <v>1.7157401332165356</v>
      </c>
      <c r="AL6" s="1">
        <f t="shared" si="16"/>
        <v>15.208749999999998</v>
      </c>
      <c r="AM6" s="1">
        <f t="shared" si="26"/>
        <v>15.208749999999998</v>
      </c>
      <c r="AN6" s="1">
        <f t="shared" si="27"/>
        <v>1</v>
      </c>
      <c r="AO6" s="1">
        <f t="shared" si="17"/>
        <v>0.18650820487339842</v>
      </c>
    </row>
    <row r="7" spans="1:41" ht="12.75">
      <c r="A7" t="s">
        <v>5</v>
      </c>
      <c r="B7">
        <v>0.1</v>
      </c>
      <c r="C7">
        <f t="shared" si="28"/>
        <v>4</v>
      </c>
      <c r="D7" s="2">
        <f t="shared" si="18"/>
        <v>5.270448418570098</v>
      </c>
      <c r="E7" s="2">
        <f t="shared" si="0"/>
        <v>0.5891447972900057</v>
      </c>
      <c r="F7" s="2">
        <f t="shared" si="1"/>
        <v>0.5891447972900057</v>
      </c>
      <c r="G7" s="2">
        <f t="shared" si="2"/>
        <v>0.22054212878289622</v>
      </c>
      <c r="H7" s="2">
        <f t="shared" si="3"/>
        <v>8.625668977122976</v>
      </c>
      <c r="I7" s="2">
        <f t="shared" si="19"/>
        <v>3.2289573075103846</v>
      </c>
      <c r="J7" s="1">
        <f t="shared" si="4"/>
        <v>14.641000000000004</v>
      </c>
      <c r="K7" s="1">
        <f t="shared" si="20"/>
        <v>14.641000000000004</v>
      </c>
      <c r="L7" s="1">
        <f t="shared" si="29"/>
        <v>1</v>
      </c>
      <c r="M7" s="1">
        <f t="shared" si="5"/>
        <v>0.24713481027017994</v>
      </c>
      <c r="O7" t="s">
        <v>5</v>
      </c>
      <c r="P7">
        <v>0.05</v>
      </c>
      <c r="Q7">
        <f t="shared" si="30"/>
        <v>4</v>
      </c>
      <c r="R7" s="2">
        <f t="shared" si="21"/>
        <v>6.35872058815103</v>
      </c>
      <c r="S7" s="2">
        <f t="shared" si="6"/>
        <v>0.62026511005451</v>
      </c>
      <c r="T7" s="2">
        <f t="shared" si="7"/>
        <v>0.62026511005451</v>
      </c>
      <c r="U7" s="2">
        <f t="shared" si="8"/>
        <v>0.25548409291486074</v>
      </c>
      <c r="V7" s="2">
        <f t="shared" si="9"/>
        <v>7.539361179281949</v>
      </c>
      <c r="W7" s="2">
        <f t="shared" si="22"/>
        <v>3.10542511713594</v>
      </c>
      <c r="X7" s="1">
        <f t="shared" si="10"/>
        <v>12.155062500000001</v>
      </c>
      <c r="Y7" s="1">
        <f t="shared" si="31"/>
        <v>12.155062500000001</v>
      </c>
      <c r="Z7" s="1">
        <f t="shared" si="23"/>
        <v>1</v>
      </c>
      <c r="AA7" s="1">
        <f t="shared" si="11"/>
        <v>0.22278032458999764</v>
      </c>
      <c r="AC7" t="s">
        <v>5</v>
      </c>
      <c r="AD7">
        <v>0.15</v>
      </c>
      <c r="AE7">
        <f t="shared" si="32"/>
        <v>4</v>
      </c>
      <c r="AF7" s="2">
        <f t="shared" si="24"/>
        <v>1.0998513175375748</v>
      </c>
      <c r="AG7" s="2">
        <f t="shared" si="12"/>
        <v>0.4710595501941094</v>
      </c>
      <c r="AH7" s="2">
        <f t="shared" si="13"/>
        <v>0.4710595501941094</v>
      </c>
      <c r="AI7" s="2">
        <f t="shared" si="14"/>
        <v>0.11639408066677848</v>
      </c>
      <c r="AJ7" s="2">
        <f t="shared" si="15"/>
        <v>8.238860974116859</v>
      </c>
      <c r="AK7" s="2">
        <f t="shared" si="25"/>
        <v>2.035739745491997</v>
      </c>
      <c r="AL7" s="1">
        <f t="shared" si="16"/>
        <v>17.490062499999997</v>
      </c>
      <c r="AM7" s="1">
        <f t="shared" si="26"/>
        <v>17.490062499999997</v>
      </c>
      <c r="AN7" s="1">
        <f t="shared" si="27"/>
        <v>1</v>
      </c>
      <c r="AO7" s="1">
        <f t="shared" si="17"/>
        <v>0.18235545806779183</v>
      </c>
    </row>
    <row r="8" spans="1:41" ht="12.75">
      <c r="A8" t="s">
        <v>10</v>
      </c>
      <c r="B8">
        <v>10</v>
      </c>
      <c r="C8">
        <f t="shared" si="28"/>
        <v>5</v>
      </c>
      <c r="D8" s="2">
        <f t="shared" si="18"/>
        <v>4.491809677541479</v>
      </c>
      <c r="E8" s="2">
        <f t="shared" si="0"/>
        <v>0.6156080603094103</v>
      </c>
      <c r="F8" s="2">
        <f t="shared" si="1"/>
        <v>0.6156080603094103</v>
      </c>
      <c r="G8" s="2">
        <f t="shared" si="2"/>
        <v>0.2500416053965808</v>
      </c>
      <c r="H8" s="2">
        <f t="shared" si="3"/>
        <v>9.914429372089087</v>
      </c>
      <c r="I8" s="2">
        <f t="shared" si="19"/>
        <v>4.0269450590724745</v>
      </c>
      <c r="J8" s="1">
        <f t="shared" si="4"/>
        <v>16.105100000000004</v>
      </c>
      <c r="K8" s="1">
        <f t="shared" si="20"/>
        <v>16.105100000000004</v>
      </c>
      <c r="L8" s="1">
        <f t="shared" si="29"/>
        <v>1</v>
      </c>
      <c r="M8" s="1">
        <f t="shared" si="5"/>
        <v>0.22620225075463724</v>
      </c>
      <c r="O8" t="s">
        <v>10</v>
      </c>
      <c r="P8">
        <v>10</v>
      </c>
      <c r="Q8">
        <f t="shared" si="30"/>
        <v>5</v>
      </c>
      <c r="R8" s="2">
        <f t="shared" si="21"/>
        <v>5.47649751044899</v>
      </c>
      <c r="S8" s="2">
        <f t="shared" si="6"/>
        <v>0.654233913364829</v>
      </c>
      <c r="T8" s="2">
        <f t="shared" si="7"/>
        <v>0.654233913364829</v>
      </c>
      <c r="U8" s="2">
        <f t="shared" si="8"/>
        <v>0.2975246876781091</v>
      </c>
      <c r="V8" s="2">
        <f t="shared" si="9"/>
        <v>8.349866811897536</v>
      </c>
      <c r="W8" s="2">
        <f t="shared" si="22"/>
        <v>3.7972527327214163</v>
      </c>
      <c r="X8" s="1">
        <f t="shared" si="10"/>
        <v>12.762815625000002</v>
      </c>
      <c r="Y8" s="1">
        <f t="shared" si="31"/>
        <v>12.762815625000002</v>
      </c>
      <c r="Z8" s="1">
        <f t="shared" si="23"/>
        <v>1</v>
      </c>
      <c r="AA8" s="1">
        <f t="shared" si="11"/>
        <v>0.19989231161638674</v>
      </c>
      <c r="AC8" t="s">
        <v>10</v>
      </c>
      <c r="AD8">
        <v>10</v>
      </c>
      <c r="AE8">
        <f t="shared" si="32"/>
        <v>5</v>
      </c>
      <c r="AF8" s="2">
        <f t="shared" si="24"/>
        <v>0.9758638053910234</v>
      </c>
      <c r="AG8" s="2">
        <f t="shared" si="12"/>
        <v>0.47565644984629146</v>
      </c>
      <c r="AH8" s="2">
        <f t="shared" si="13"/>
        <v>0.47565644984629146</v>
      </c>
      <c r="AI8" s="2">
        <f t="shared" si="14"/>
        <v>0.11966884918534643</v>
      </c>
      <c r="AJ8" s="2">
        <f t="shared" si="15"/>
        <v>9.567150191790713</v>
      </c>
      <c r="AK8" s="2">
        <f t="shared" si="25"/>
        <v>2.4069679992879998</v>
      </c>
      <c r="AL8" s="1">
        <f t="shared" si="16"/>
        <v>20.113571874999995</v>
      </c>
      <c r="AM8" s="1">
        <f t="shared" si="26"/>
        <v>20.113571874999995</v>
      </c>
      <c r="AN8" s="1">
        <f t="shared" si="27"/>
        <v>1</v>
      </c>
      <c r="AO8" s="1">
        <f t="shared" si="17"/>
        <v>0.1787386245812315</v>
      </c>
    </row>
    <row r="9" spans="3:41" ht="12.75">
      <c r="C9">
        <f t="shared" si="28"/>
        <v>6</v>
      </c>
      <c r="D9" s="2">
        <f t="shared" si="18"/>
        <v>3.874584193887266</v>
      </c>
      <c r="E9" s="2">
        <f t="shared" si="0"/>
        <v>0.6394603129104547</v>
      </c>
      <c r="F9" s="2">
        <f t="shared" si="1"/>
        <v>0.6394603129104547</v>
      </c>
      <c r="G9" s="2">
        <f t="shared" si="2"/>
        <v>0.27872870847235476</v>
      </c>
      <c r="H9" s="2">
        <f t="shared" si="3"/>
        <v>11.328429513999584</v>
      </c>
      <c r="I9" s="2">
        <f t="shared" si="19"/>
        <v>4.937849095099934</v>
      </c>
      <c r="J9" s="1">
        <f t="shared" si="4"/>
        <v>17.715610000000005</v>
      </c>
      <c r="K9" s="1">
        <f t="shared" si="20"/>
        <v>17.715610000000005</v>
      </c>
      <c r="L9" s="1">
        <f t="shared" si="29"/>
        <v>1</v>
      </c>
      <c r="M9" s="1">
        <f t="shared" si="5"/>
        <v>0.20942032645836287</v>
      </c>
      <c r="Q9">
        <f t="shared" si="30"/>
        <v>6</v>
      </c>
      <c r="R9" s="2">
        <f t="shared" si="21"/>
        <v>4.781241535652433</v>
      </c>
      <c r="S9" s="2">
        <f t="shared" si="6"/>
        <v>0.6855144169709525</v>
      </c>
      <c r="T9" s="2">
        <f t="shared" si="7"/>
        <v>0.6855144169709525</v>
      </c>
      <c r="U9" s="2">
        <f t="shared" si="8"/>
        <v>0.33999770024859977</v>
      </c>
      <c r="V9" s="2">
        <f t="shared" si="9"/>
        <v>9.186548817683622</v>
      </c>
      <c r="W9" s="2">
        <f t="shared" si="22"/>
        <v>4.556294359256741</v>
      </c>
      <c r="X9" s="1">
        <f t="shared" si="10"/>
        <v>13.400956406250003</v>
      </c>
      <c r="Y9" s="1">
        <f t="shared" si="31"/>
        <v>13.400956406250003</v>
      </c>
      <c r="Z9" s="1">
        <f t="shared" si="23"/>
        <v>1</v>
      </c>
      <c r="AA9" s="1">
        <f t="shared" si="11"/>
        <v>0.18162325111896865</v>
      </c>
      <c r="AE9">
        <f t="shared" si="32"/>
        <v>6</v>
      </c>
      <c r="AF9" s="2">
        <f t="shared" si="24"/>
        <v>0.8676460917355706</v>
      </c>
      <c r="AG9" s="2">
        <f t="shared" si="12"/>
        <v>0.479783464443471</v>
      </c>
      <c r="AH9" s="2">
        <f t="shared" si="13"/>
        <v>0.479783464443471</v>
      </c>
      <c r="AI9" s="2">
        <f t="shared" si="14"/>
        <v>0.12265938669039485</v>
      </c>
      <c r="AJ9" s="2">
        <f t="shared" si="15"/>
        <v>11.097683075998296</v>
      </c>
      <c r="AK9" s="2">
        <f t="shared" si="25"/>
        <v>2.8371861488917753</v>
      </c>
      <c r="AL9" s="1">
        <f t="shared" si="16"/>
        <v>23.130607656249992</v>
      </c>
      <c r="AM9" s="1">
        <f t="shared" si="26"/>
        <v>23.130607656249992</v>
      </c>
      <c r="AN9" s="1">
        <f t="shared" si="27"/>
        <v>1</v>
      </c>
      <c r="AO9" s="1">
        <f t="shared" si="17"/>
        <v>0.1755755190813463</v>
      </c>
    </row>
    <row r="10" spans="1:41" ht="12.75">
      <c r="A10" t="s">
        <v>9</v>
      </c>
      <c r="B10">
        <v>1</v>
      </c>
      <c r="C10">
        <f t="shared" si="28"/>
        <v>7</v>
      </c>
      <c r="D10" s="2">
        <f t="shared" si="18"/>
        <v>3.374780972820631</v>
      </c>
      <c r="E10" s="2">
        <f t="shared" si="0"/>
        <v>0.661040697879296</v>
      </c>
      <c r="F10" s="2">
        <f t="shared" si="1"/>
        <v>0.661040697879296</v>
      </c>
      <c r="G10" s="2">
        <f t="shared" si="2"/>
        <v>0.30645469599450287</v>
      </c>
      <c r="H10" s="2">
        <f t="shared" si="3"/>
        <v>12.881813117533182</v>
      </c>
      <c r="I10" s="2">
        <f t="shared" si="19"/>
        <v>5.971935064597894</v>
      </c>
      <c r="J10" s="1">
        <f t="shared" si="4"/>
        <v>19.487171000000007</v>
      </c>
      <c r="K10" s="1">
        <f t="shared" si="20"/>
        <v>19.487171000000007</v>
      </c>
      <c r="L10" s="1">
        <f t="shared" si="29"/>
        <v>1</v>
      </c>
      <c r="M10" s="1">
        <f t="shared" si="5"/>
        <v>0.1957058470695302</v>
      </c>
      <c r="O10" t="s">
        <v>9</v>
      </c>
      <c r="P10">
        <v>1</v>
      </c>
      <c r="Q10">
        <f t="shared" si="30"/>
        <v>7</v>
      </c>
      <c r="R10" s="2">
        <f t="shared" si="21"/>
        <v>4.2200807123777</v>
      </c>
      <c r="S10" s="2">
        <f t="shared" si="6"/>
        <v>0.7144436786621121</v>
      </c>
      <c r="T10" s="2">
        <f t="shared" si="7"/>
        <v>0.7144436786621121</v>
      </c>
      <c r="U10" s="2">
        <f t="shared" si="8"/>
        <v>0.38261827422926</v>
      </c>
      <c r="V10" s="2">
        <f t="shared" si="9"/>
        <v>10.052940022095443</v>
      </c>
      <c r="W10" s="2">
        <f t="shared" si="22"/>
        <v>5.3838233538399685</v>
      </c>
      <c r="X10" s="1">
        <f t="shared" si="10"/>
        <v>14.071004226562504</v>
      </c>
      <c r="Y10" s="1">
        <f t="shared" si="31"/>
        <v>14.071004226562504</v>
      </c>
      <c r="Z10" s="1">
        <f t="shared" si="23"/>
        <v>1</v>
      </c>
      <c r="AA10" s="1">
        <f t="shared" si="11"/>
        <v>0.16672492318911739</v>
      </c>
      <c r="AC10" t="s">
        <v>9</v>
      </c>
      <c r="AD10">
        <v>1</v>
      </c>
      <c r="AE10">
        <f t="shared" si="32"/>
        <v>7</v>
      </c>
      <c r="AF10" s="2">
        <f t="shared" si="24"/>
        <v>0.7728271187028378</v>
      </c>
      <c r="AG10" s="2">
        <f t="shared" si="12"/>
        <v>0.4834913611677421</v>
      </c>
      <c r="AH10" s="2">
        <f t="shared" si="13"/>
        <v>0.4834913611677421</v>
      </c>
      <c r="AI10" s="2">
        <f t="shared" si="14"/>
        <v>0.12538728015544393</v>
      </c>
      <c r="AJ10" s="2">
        <f t="shared" si="15"/>
        <v>12.860966327410901</v>
      </c>
      <c r="AK10" s="2">
        <f t="shared" si="25"/>
        <v>3.335326579713855</v>
      </c>
      <c r="AL10" s="1">
        <f t="shared" si="16"/>
        <v>26.60019880468749</v>
      </c>
      <c r="AM10" s="1">
        <f t="shared" si="26"/>
        <v>26.60019880468749</v>
      </c>
      <c r="AN10" s="1">
        <f t="shared" si="27"/>
        <v>1</v>
      </c>
      <c r="AO10" s="1">
        <f t="shared" si="17"/>
        <v>0.17279920601529633</v>
      </c>
    </row>
    <row r="11" spans="3:41" ht="12.75">
      <c r="C11">
        <f t="shared" si="28"/>
        <v>8</v>
      </c>
      <c r="D11" s="2">
        <f t="shared" si="18"/>
        <v>2.9629752856209555</v>
      </c>
      <c r="E11" s="2">
        <f t="shared" si="0"/>
        <v>0.6806271703853558</v>
      </c>
      <c r="F11" s="2">
        <f t="shared" si="1"/>
        <v>0.6806271703853558</v>
      </c>
      <c r="G11" s="2">
        <f t="shared" si="2"/>
        <v>0.3331178835114022</v>
      </c>
      <c r="H11" s="2">
        <f t="shared" si="3"/>
        <v>14.589847862200127</v>
      </c>
      <c r="I11" s="2">
        <f t="shared" si="19"/>
        <v>7.140677675059256</v>
      </c>
      <c r="J11" s="1">
        <f t="shared" si="4"/>
        <v>21.43588810000001</v>
      </c>
      <c r="K11" s="1">
        <f t="shared" si="20"/>
        <v>21.43588810000001</v>
      </c>
      <c r="L11" s="1">
        <f t="shared" si="29"/>
        <v>1</v>
      </c>
      <c r="M11" s="1">
        <f t="shared" si="5"/>
        <v>0.18432021337637336</v>
      </c>
      <c r="Q11">
        <f t="shared" si="30"/>
        <v>8</v>
      </c>
      <c r="R11" s="2">
        <f t="shared" si="21"/>
        <v>3.7582675317247376</v>
      </c>
      <c r="S11" s="2">
        <f t="shared" si="6"/>
        <v>0.7412943834697301</v>
      </c>
      <c r="T11" s="2">
        <f t="shared" si="7"/>
        <v>0.7412943834697301</v>
      </c>
      <c r="U11" s="2">
        <f t="shared" si="8"/>
        <v>0.42515264439132</v>
      </c>
      <c r="V11" s="2">
        <f t="shared" si="9"/>
        <v>10.9522942230761</v>
      </c>
      <c r="W11" s="2">
        <f t="shared" si="22"/>
        <v>6.281440888972714</v>
      </c>
      <c r="X11" s="1">
        <f t="shared" si="10"/>
        <v>14.77455443789063</v>
      </c>
      <c r="Y11" s="1">
        <f t="shared" si="31"/>
        <v>14.77455443789063</v>
      </c>
      <c r="Z11" s="1">
        <f t="shared" si="23"/>
        <v>1</v>
      </c>
      <c r="AA11" s="1">
        <f t="shared" si="11"/>
        <v>0.1543595843161277</v>
      </c>
      <c r="AE11">
        <f t="shared" si="32"/>
        <v>8</v>
      </c>
      <c r="AF11" s="2">
        <f t="shared" si="24"/>
        <v>0.6894660959162977</v>
      </c>
      <c r="AG11" s="2">
        <f t="shared" si="12"/>
        <v>0.4868248701796779</v>
      </c>
      <c r="AH11" s="2">
        <f t="shared" si="13"/>
        <v>0.4868248701796779</v>
      </c>
      <c r="AI11" s="2">
        <f t="shared" si="14"/>
        <v>0.1278731327049758</v>
      </c>
      <c r="AJ11" s="2">
        <f t="shared" si="15"/>
        <v>14.892084079322451</v>
      </c>
      <c r="AK11" s="2">
        <f t="shared" si="25"/>
        <v>3.911668364490123</v>
      </c>
      <c r="AL11" s="1">
        <f t="shared" si="16"/>
        <v>30.590228625390612</v>
      </c>
      <c r="AM11" s="1">
        <f t="shared" si="26"/>
        <v>30.590228625390612</v>
      </c>
      <c r="AN11" s="1">
        <f t="shared" si="27"/>
        <v>1</v>
      </c>
      <c r="AO11" s="1">
        <f t="shared" si="17"/>
        <v>0.17035463505178308</v>
      </c>
    </row>
    <row r="12" spans="1:41" ht="12.75">
      <c r="A12" t="s">
        <v>6</v>
      </c>
      <c r="B12">
        <v>0.1</v>
      </c>
      <c r="C12">
        <f t="shared" si="28"/>
        <v>9</v>
      </c>
      <c r="D12" s="2">
        <f t="shared" si="18"/>
        <v>2.6187593498608535</v>
      </c>
      <c r="E12" s="2">
        <f t="shared" si="0"/>
        <v>0.6984511580475157</v>
      </c>
      <c r="F12" s="2">
        <f t="shared" si="1"/>
        <v>0.6984511580475157</v>
      </c>
      <c r="G12" s="2">
        <f t="shared" si="2"/>
        <v>0.3586529480724633</v>
      </c>
      <c r="H12" s="2">
        <f t="shared" si="3"/>
        <v>16.469112953944165</v>
      </c>
      <c r="I12" s="2">
        <f t="shared" si="19"/>
        <v>8.456848907778083</v>
      </c>
      <c r="J12" s="1">
        <f t="shared" si="4"/>
        <v>23.579476910000015</v>
      </c>
      <c r="K12" s="1">
        <f t="shared" si="20"/>
        <v>23.579476910000015</v>
      </c>
      <c r="L12" s="1">
        <f t="shared" si="29"/>
        <v>1</v>
      </c>
      <c r="M12" s="1">
        <f t="shared" si="5"/>
        <v>0.1747429016828822</v>
      </c>
      <c r="O12" t="s">
        <v>6</v>
      </c>
      <c r="P12">
        <v>0.1</v>
      </c>
      <c r="Q12">
        <f t="shared" si="30"/>
        <v>9</v>
      </c>
      <c r="R12" s="2">
        <f t="shared" si="21"/>
        <v>3.372051414401644</v>
      </c>
      <c r="S12" s="2">
        <f t="shared" si="6"/>
        <v>0.7662912112124011</v>
      </c>
      <c r="T12" s="2">
        <f t="shared" si="7"/>
        <v>0.7662912112124011</v>
      </c>
      <c r="U12" s="2">
        <f t="shared" si="8"/>
        <v>0.4674085998575872</v>
      </c>
      <c r="V12" s="2">
        <f t="shared" si="9"/>
        <v>11.887691776101505</v>
      </c>
      <c r="W12" s="2">
        <f t="shared" si="22"/>
        <v>7.251041493500869</v>
      </c>
      <c r="X12" s="1">
        <f t="shared" si="10"/>
        <v>15.513282159785163</v>
      </c>
      <c r="Y12" s="1">
        <f t="shared" si="31"/>
        <v>15.513282159785163</v>
      </c>
      <c r="Z12" s="1">
        <f t="shared" si="23"/>
        <v>1</v>
      </c>
      <c r="AA12" s="1">
        <f t="shared" si="11"/>
        <v>0.1439446110845798</v>
      </c>
      <c r="AC12" t="s">
        <v>6</v>
      </c>
      <c r="AD12">
        <v>0.05</v>
      </c>
      <c r="AE12">
        <f t="shared" si="32"/>
        <v>9</v>
      </c>
      <c r="AF12" s="2">
        <f t="shared" si="24"/>
        <v>0.6159596358172866</v>
      </c>
      <c r="AG12" s="2">
        <f t="shared" si="12"/>
        <v>0.4898235148771046</v>
      </c>
      <c r="AH12" s="2">
        <f t="shared" si="13"/>
        <v>0.4898235148771046</v>
      </c>
      <c r="AI12" s="2">
        <f t="shared" si="14"/>
        <v>0.13013644657379148</v>
      </c>
      <c r="AJ12" s="2">
        <f t="shared" si="15"/>
        <v>17.231385302110507</v>
      </c>
      <c r="AK12" s="2">
        <f t="shared" si="25"/>
        <v>4.578039201166443</v>
      </c>
      <c r="AL12" s="1">
        <f t="shared" si="16"/>
        <v>35.1787629191992</v>
      </c>
      <c r="AM12" s="1">
        <f t="shared" si="26"/>
        <v>35.1787629191992</v>
      </c>
      <c r="AN12" s="1">
        <f t="shared" si="27"/>
        <v>1</v>
      </c>
      <c r="AO12" s="1">
        <f t="shared" si="17"/>
        <v>0.16819613097371586</v>
      </c>
    </row>
    <row r="13" spans="1:41" ht="12.75">
      <c r="A13" t="s">
        <v>12</v>
      </c>
      <c r="B13">
        <v>0.02</v>
      </c>
      <c r="C13">
        <f t="shared" si="28"/>
        <v>10</v>
      </c>
      <c r="D13" s="2">
        <f t="shared" si="18"/>
        <v>2.3275439825335047</v>
      </c>
      <c r="E13" s="2">
        <f t="shared" si="0"/>
        <v>0.7147079159475862</v>
      </c>
      <c r="F13" s="2">
        <f t="shared" si="1"/>
        <v>0.7147079159475862</v>
      </c>
      <c r="G13" s="2">
        <f t="shared" si="2"/>
        <v>0.3830227317416051</v>
      </c>
      <c r="H13" s="2">
        <f t="shared" si="3"/>
        <v>18.537682681628375</v>
      </c>
      <c r="I13" s="2">
        <f t="shared" si="19"/>
        <v>9.934623225016939</v>
      </c>
      <c r="J13" s="1">
        <f t="shared" si="4"/>
        <v>25.937424601000018</v>
      </c>
      <c r="K13" s="1">
        <f t="shared" si="20"/>
        <v>25.937424601000018</v>
      </c>
      <c r="L13" s="1">
        <f t="shared" si="29"/>
        <v>1</v>
      </c>
      <c r="M13" s="1">
        <f t="shared" si="5"/>
        <v>0.16659673609913647</v>
      </c>
      <c r="O13" t="s">
        <v>12</v>
      </c>
      <c r="P13">
        <v>0.02</v>
      </c>
      <c r="Q13">
        <f t="shared" si="30"/>
        <v>10</v>
      </c>
      <c r="R13" s="2">
        <f t="shared" si="21"/>
        <v>3.0446608506924666</v>
      </c>
      <c r="S13" s="2">
        <f t="shared" si="6"/>
        <v>0.7896221797224822</v>
      </c>
      <c r="T13" s="2">
        <f t="shared" si="7"/>
        <v>0.7896221797224822</v>
      </c>
      <c r="U13" s="2">
        <f t="shared" si="8"/>
        <v>0.50922814188731</v>
      </c>
      <c r="V13" s="2">
        <f t="shared" si="9"/>
        <v>12.862113257342429</v>
      </c>
      <c r="W13" s="2">
        <f t="shared" si="22"/>
        <v>8.294789841241002</v>
      </c>
      <c r="X13" s="1">
        <f t="shared" si="10"/>
        <v>16.28894626777442</v>
      </c>
      <c r="Y13" s="1">
        <f>Y12*(1+$P$7)</f>
        <v>16.28894626777442</v>
      </c>
      <c r="Z13" s="1">
        <f t="shared" si="23"/>
        <v>1</v>
      </c>
      <c r="AA13" s="1">
        <f t="shared" si="11"/>
        <v>0.13506255738262443</v>
      </c>
      <c r="AC13" t="s">
        <v>12</v>
      </c>
      <c r="AD13">
        <v>0.02</v>
      </c>
      <c r="AE13">
        <f t="shared" si="32"/>
        <v>10</v>
      </c>
      <c r="AF13" s="2">
        <f t="shared" si="24"/>
        <v>0.5509719883910368</v>
      </c>
      <c r="AG13" s="2">
        <f t="shared" si="12"/>
        <v>0.4925223052366299</v>
      </c>
      <c r="AH13" s="2">
        <f t="shared" si="13"/>
        <v>0.4925223052366299</v>
      </c>
      <c r="AI13" s="2">
        <f t="shared" si="14"/>
        <v>0.13219555946623557</v>
      </c>
      <c r="AJ13" s="2">
        <f t="shared" si="15"/>
        <v>19.925274219587394</v>
      </c>
      <c r="AK13" s="2">
        <f t="shared" si="25"/>
        <v>5.34804768224864</v>
      </c>
      <c r="AL13" s="1">
        <f t="shared" si="16"/>
        <v>40.45557735707908</v>
      </c>
      <c r="AM13" s="1">
        <f t="shared" si="26"/>
        <v>40.45557735707908</v>
      </c>
      <c r="AN13" s="1">
        <f t="shared" si="27"/>
        <v>1</v>
      </c>
      <c r="AO13" s="1">
        <f t="shared" si="17"/>
        <v>0.16628549522589162</v>
      </c>
    </row>
    <row r="14" spans="1:41" ht="12.75">
      <c r="A14" t="s">
        <v>7</v>
      </c>
      <c r="B14">
        <v>0.35</v>
      </c>
      <c r="C14">
        <f t="shared" si="28"/>
        <v>11</v>
      </c>
      <c r="D14" s="2">
        <f t="shared" si="18"/>
        <v>2.078628217406879</v>
      </c>
      <c r="E14" s="2">
        <f t="shared" si="0"/>
        <v>0.7295640363605134</v>
      </c>
      <c r="F14" s="2">
        <f t="shared" si="1"/>
        <v>0.7295640363605134</v>
      </c>
      <c r="G14" s="2">
        <f t="shared" si="2"/>
        <v>0.40621188063775604</v>
      </c>
      <c r="H14" s="2">
        <f t="shared" si="3"/>
        <v>20.815313403172258</v>
      </c>
      <c r="I14" s="2">
        <f t="shared" si="19"/>
        <v>11.589699028679439</v>
      </c>
      <c r="J14" s="1">
        <f t="shared" si="4"/>
        <v>28.53116706110002</v>
      </c>
      <c r="K14" s="1">
        <f t="shared" si="20"/>
        <v>28.53116706110002</v>
      </c>
      <c r="L14" s="1">
        <f t="shared" si="29"/>
        <v>1</v>
      </c>
      <c r="M14" s="1">
        <f t="shared" si="5"/>
        <v>0.1596018460157029</v>
      </c>
      <c r="O14" t="s">
        <v>7</v>
      </c>
      <c r="P14">
        <v>0.35</v>
      </c>
      <c r="Q14">
        <f t="shared" si="30"/>
        <v>11</v>
      </c>
      <c r="R14" s="2">
        <f t="shared" si="21"/>
        <v>2.7639228767359416</v>
      </c>
      <c r="S14" s="2">
        <f t="shared" si="6"/>
        <v>0.8114467277876128</v>
      </c>
      <c r="T14" s="2">
        <f t="shared" si="7"/>
        <v>0.8114467277876128</v>
      </c>
      <c r="U14" s="2">
        <f t="shared" si="8"/>
        <v>0.5504817114493449</v>
      </c>
      <c r="V14" s="2">
        <f t="shared" si="9"/>
        <v>13.878492755498494</v>
      </c>
      <c r="W14" s="2">
        <f t="shared" si="22"/>
        <v>9.415105370150426</v>
      </c>
      <c r="X14" s="1">
        <f t="shared" si="10"/>
        <v>17.103393581163143</v>
      </c>
      <c r="Y14" s="1">
        <f t="shared" si="31"/>
        <v>17.103393581163143</v>
      </c>
      <c r="Z14" s="1">
        <f t="shared" si="23"/>
        <v>1</v>
      </c>
      <c r="AA14" s="1">
        <f t="shared" si="11"/>
        <v>0.1274066641834807</v>
      </c>
      <c r="AC14" t="s">
        <v>7</v>
      </c>
      <c r="AD14">
        <v>0.35</v>
      </c>
      <c r="AE14">
        <f t="shared" si="32"/>
        <v>11</v>
      </c>
      <c r="AF14" s="2">
        <f t="shared" si="24"/>
        <v>0.49338193920757495</v>
      </c>
      <c r="AG14" s="2">
        <f t="shared" si="12"/>
        <v>0.4949523213372362</v>
      </c>
      <c r="AH14" s="2">
        <f t="shared" si="13"/>
        <v>0.4949523213372362</v>
      </c>
      <c r="AI14" s="2">
        <f t="shared" si="14"/>
        <v>0.1340676204684716</v>
      </c>
      <c r="AJ14" s="2">
        <f t="shared" si="15"/>
        <v>23.027119212513085</v>
      </c>
      <c r="AK14" s="2">
        <f t="shared" si="25"/>
        <v>6.237350439583037</v>
      </c>
      <c r="AL14" s="1">
        <f t="shared" si="16"/>
        <v>46.52391396064094</v>
      </c>
      <c r="AM14" s="1">
        <f t="shared" si="26"/>
        <v>46.52391396064094</v>
      </c>
      <c r="AN14" s="1">
        <f t="shared" si="27"/>
        <v>1</v>
      </c>
      <c r="AO14" s="1">
        <f t="shared" si="17"/>
        <v>0.16459055199448144</v>
      </c>
    </row>
    <row r="15" spans="3:41" ht="12.75">
      <c r="C15">
        <f t="shared" si="28"/>
        <v>12</v>
      </c>
      <c r="D15" s="2">
        <f t="shared" si="18"/>
        <v>1.8639879074710999</v>
      </c>
      <c r="E15" s="2">
        <f t="shared" si="0"/>
        <v>0.7431630217755314</v>
      </c>
      <c r="F15" s="2">
        <f t="shared" si="1"/>
        <v>0.7431630217755314</v>
      </c>
      <c r="G15" s="2">
        <f t="shared" si="2"/>
        <v>0.42822186060095657</v>
      </c>
      <c r="H15" s="2">
        <f t="shared" si="3"/>
        <v>23.323639160700562</v>
      </c>
      <c r="I15" s="2">
        <f t="shared" si="19"/>
        <v>13.439436388423076</v>
      </c>
      <c r="J15" s="1">
        <f t="shared" si="4"/>
        <v>31.384283767210025</v>
      </c>
      <c r="K15" s="1">
        <f t="shared" si="20"/>
        <v>31.384283767210025</v>
      </c>
      <c r="L15" s="1">
        <f t="shared" si="29"/>
        <v>1</v>
      </c>
      <c r="M15" s="1">
        <f t="shared" si="5"/>
        <v>0.153546259579694</v>
      </c>
      <c r="Q15">
        <f t="shared" si="30"/>
        <v>12</v>
      </c>
      <c r="R15" s="2">
        <f t="shared" si="21"/>
        <v>2.5207924567838984</v>
      </c>
      <c r="S15" s="2">
        <f t="shared" si="6"/>
        <v>0.8319016156925028</v>
      </c>
      <c r="T15" s="2">
        <f t="shared" si="7"/>
        <v>0.8319016156925028</v>
      </c>
      <c r="U15" s="2">
        <f t="shared" si="8"/>
        <v>0.5910635714277326</v>
      </c>
      <c r="V15" s="2">
        <f t="shared" si="9"/>
        <v>14.93975779169412</v>
      </c>
      <c r="W15" s="2">
        <f t="shared" si="22"/>
        <v>10.614652538297268</v>
      </c>
      <c r="X15" s="1">
        <f t="shared" si="10"/>
        <v>17.9585632602213</v>
      </c>
      <c r="Y15" s="1">
        <f t="shared" si="31"/>
        <v>17.9585632602213</v>
      </c>
      <c r="Z15" s="1">
        <f t="shared" si="23"/>
        <v>1</v>
      </c>
      <c r="AA15" s="1">
        <f t="shared" si="11"/>
        <v>0.12074655517730833</v>
      </c>
      <c r="AE15">
        <f t="shared" si="32"/>
        <v>12</v>
      </c>
      <c r="AF15" s="2">
        <f t="shared" si="24"/>
        <v>0.4422419032404476</v>
      </c>
      <c r="AG15" s="2">
        <f t="shared" si="12"/>
        <v>0.4971412079032508</v>
      </c>
      <c r="AH15" s="2">
        <f t="shared" si="13"/>
        <v>0.4971412079032508</v>
      </c>
      <c r="AI15" s="2">
        <f t="shared" si="14"/>
        <v>0.1357685948921426</v>
      </c>
      <c r="AJ15" s="2">
        <f t="shared" si="15"/>
        <v>26.598298000196937</v>
      </c>
      <c r="AK15" s="2">
        <f t="shared" si="25"/>
        <v>7.26395939141703</v>
      </c>
      <c r="AL15" s="1">
        <f t="shared" si="16"/>
        <v>53.502501054737074</v>
      </c>
      <c r="AM15" s="1">
        <f t="shared" si="26"/>
        <v>53.502501054737074</v>
      </c>
      <c r="AN15" s="1">
        <f t="shared" si="27"/>
        <v>1</v>
      </c>
      <c r="AO15" s="1">
        <f t="shared" si="17"/>
        <v>0.16308402186020637</v>
      </c>
    </row>
    <row r="16" spans="3:41" ht="12.75">
      <c r="C16">
        <f t="shared" si="28"/>
        <v>13</v>
      </c>
      <c r="D16" s="2">
        <f t="shared" si="18"/>
        <v>1.6774897244817082</v>
      </c>
      <c r="E16" s="2">
        <f t="shared" si="0"/>
        <v>0.7556295051019637</v>
      </c>
      <c r="F16" s="2">
        <f t="shared" si="1"/>
        <v>0.7556295051019637</v>
      </c>
      <c r="G16" s="2">
        <f t="shared" si="2"/>
        <v>0.4490670232422641</v>
      </c>
      <c r="H16" s="2">
        <f t="shared" si="3"/>
        <v>26.086379892096158</v>
      </c>
      <c r="I16" s="2">
        <f t="shared" si="19"/>
        <v>15.503011576724669</v>
      </c>
      <c r="J16" s="1">
        <f t="shared" si="4"/>
        <v>34.52271214393103</v>
      </c>
      <c r="K16" s="1">
        <f t="shared" si="20"/>
        <v>34.52271214393103</v>
      </c>
      <c r="L16" s="1">
        <f t="shared" si="29"/>
        <v>1</v>
      </c>
      <c r="M16" s="1">
        <f t="shared" si="5"/>
        <v>0.14826653171865492</v>
      </c>
      <c r="Q16">
        <f t="shared" si="30"/>
        <v>13</v>
      </c>
      <c r="R16" s="2">
        <f t="shared" si="21"/>
        <v>2.308411063176874</v>
      </c>
      <c r="S16" s="2">
        <f t="shared" si="6"/>
        <v>0.8511053246238957</v>
      </c>
      <c r="T16" s="2">
        <f t="shared" si="7"/>
        <v>0.8511053246238957</v>
      </c>
      <c r="U16" s="2">
        <f t="shared" si="8"/>
        <v>0.6308880586365984</v>
      </c>
      <c r="V16" s="2">
        <f t="shared" si="9"/>
        <v>16.048860254037887</v>
      </c>
      <c r="W16" s="2">
        <f t="shared" si="22"/>
        <v>11.896335266700735</v>
      </c>
      <c r="X16" s="1">
        <f t="shared" si="10"/>
        <v>18.856491423232367</v>
      </c>
      <c r="Y16" s="1">
        <f t="shared" si="31"/>
        <v>18.856491423232367</v>
      </c>
      <c r="Z16" s="1">
        <f t="shared" si="23"/>
        <v>1</v>
      </c>
      <c r="AA16" s="1">
        <f t="shared" si="11"/>
        <v>0.11490591761448223</v>
      </c>
      <c r="AE16">
        <f t="shared" si="32"/>
        <v>13</v>
      </c>
      <c r="AF16" s="2">
        <f t="shared" si="24"/>
        <v>0.39674606383333727</v>
      </c>
      <c r="AG16" s="2">
        <f t="shared" si="12"/>
        <v>0.49911359607730044</v>
      </c>
      <c r="AH16" s="2">
        <f t="shared" si="13"/>
        <v>0.49911359607730044</v>
      </c>
      <c r="AI16" s="2">
        <f t="shared" si="14"/>
        <v>0.13731328990388028</v>
      </c>
      <c r="AJ16" s="2">
        <f t="shared" si="15"/>
        <v>30.709399555643287</v>
      </c>
      <c r="AK16" s="2">
        <f t="shared" si="25"/>
        <v>8.448595103598537</v>
      </c>
      <c r="AL16" s="1">
        <f t="shared" si="16"/>
        <v>61.52787621294763</v>
      </c>
      <c r="AM16" s="1">
        <f t="shared" si="26"/>
        <v>61.52787621294763</v>
      </c>
      <c r="AN16" s="1">
        <f t="shared" si="27"/>
        <v>1</v>
      </c>
      <c r="AO16" s="1">
        <f t="shared" si="17"/>
        <v>0.16174263992461385</v>
      </c>
    </row>
    <row r="17" spans="1:41" ht="12.75">
      <c r="A17" t="s">
        <v>18</v>
      </c>
      <c r="C17">
        <f t="shared" si="28"/>
        <v>14</v>
      </c>
      <c r="D17" s="2">
        <f t="shared" si="18"/>
        <v>1.5143662179660826</v>
      </c>
      <c r="E17" s="2">
        <f t="shared" si="0"/>
        <v>0.7670725030602121</v>
      </c>
      <c r="F17" s="2">
        <f t="shared" si="1"/>
        <v>0.7670725030602121</v>
      </c>
      <c r="G17" s="2">
        <f t="shared" si="2"/>
        <v>0.46877148480692277</v>
      </c>
      <c r="H17" s="2">
        <f t="shared" si="3"/>
        <v>29.129565538339598</v>
      </c>
      <c r="I17" s="2">
        <f t="shared" si="19"/>
        <v>17.80158933439979</v>
      </c>
      <c r="J17" s="1">
        <f t="shared" si="4"/>
        <v>37.97498335832414</v>
      </c>
      <c r="K17" s="1">
        <f t="shared" si="20"/>
        <v>37.97498335832414</v>
      </c>
      <c r="L17" s="1">
        <f t="shared" si="29"/>
        <v>1</v>
      </c>
      <c r="M17" s="1">
        <f t="shared" si="5"/>
        <v>0.1436346339146788</v>
      </c>
      <c r="O17" t="s">
        <v>18</v>
      </c>
      <c r="Q17">
        <f t="shared" si="30"/>
        <v>14</v>
      </c>
      <c r="R17" s="2">
        <f t="shared" si="21"/>
        <v>2.1214852483004454</v>
      </c>
      <c r="S17" s="2">
        <f>V17/Y17</f>
        <v>0.8691613985332912</v>
      </c>
      <c r="T17" s="2">
        <f t="shared" si="7"/>
        <v>0.8691613985332912</v>
      </c>
      <c r="U17" s="2">
        <f t="shared" si="8"/>
        <v>0.6698865046916723</v>
      </c>
      <c r="V17" s="2">
        <f t="shared" si="9"/>
        <v>17.208801179690038</v>
      </c>
      <c r="W17" s="2">
        <f t="shared" si="22"/>
        <v>13.26329458677051</v>
      </c>
      <c r="X17" s="1">
        <f t="shared" si="10"/>
        <v>19.799315994393986</v>
      </c>
      <c r="Y17" s="1">
        <f t="shared" si="31"/>
        <v>19.799315994393986</v>
      </c>
      <c r="Z17" s="1">
        <f t="shared" si="23"/>
        <v>1</v>
      </c>
      <c r="AA17" s="1">
        <f t="shared" si="11"/>
        <v>0.10974756058615316</v>
      </c>
      <c r="AC17" t="s">
        <v>18</v>
      </c>
      <c r="AD17" s="2">
        <f>AVERAGE(AF4:AF33)</f>
        <v>0.470838733710546</v>
      </c>
      <c r="AE17">
        <f t="shared" si="32"/>
        <v>14</v>
      </c>
      <c r="AF17" s="2">
        <f t="shared" si="24"/>
        <v>0.35620530241022247</v>
      </c>
      <c r="AG17" s="2">
        <f t="shared" si="12"/>
        <v>0.5008914651715781</v>
      </c>
      <c r="AH17" s="2">
        <f t="shared" si="13"/>
        <v>0.5008914651715781</v>
      </c>
      <c r="AI17" s="2">
        <f t="shared" si="14"/>
        <v>0.13871539470405886</v>
      </c>
      <c r="AJ17" s="2">
        <f t="shared" si="15"/>
        <v>35.441606274978646</v>
      </c>
      <c r="AK17" s="2">
        <f t="shared" si="25"/>
        <v>9.81509317930873</v>
      </c>
      <c r="AL17" s="1">
        <f t="shared" si="16"/>
        <v>70.75705764488977</v>
      </c>
      <c r="AM17" s="1">
        <f t="shared" si="26"/>
        <v>70.75705764488977</v>
      </c>
      <c r="AN17" s="1">
        <f t="shared" si="27"/>
        <v>1</v>
      </c>
      <c r="AO17" s="1">
        <f t="shared" si="17"/>
        <v>0.16054645853843424</v>
      </c>
    </row>
    <row r="18" spans="3:41" ht="12.75">
      <c r="C18">
        <f t="shared" si="28"/>
        <v>15</v>
      </c>
      <c r="D18" s="2">
        <f t="shared" si="18"/>
        <v>1.370856251820223</v>
      </c>
      <c r="E18" s="2">
        <f t="shared" si="0"/>
        <v>0.7775879644244069</v>
      </c>
      <c r="F18" s="2">
        <f t="shared" si="1"/>
        <v>0.7775879644244069</v>
      </c>
      <c r="G18" s="2">
        <f t="shared" si="2"/>
        <v>0.48736664128800505</v>
      </c>
      <c r="H18" s="2">
        <f t="shared" si="3"/>
        <v>32.481779009514995</v>
      </c>
      <c r="I18" s="2">
        <f t="shared" si="19"/>
        <v>20.358514101545754</v>
      </c>
      <c r="J18" s="1">
        <f t="shared" si="4"/>
        <v>41.77248169415655</v>
      </c>
      <c r="K18" s="1">
        <f t="shared" si="20"/>
        <v>41.77248169415655</v>
      </c>
      <c r="L18" s="1">
        <f t="shared" si="29"/>
        <v>1</v>
      </c>
      <c r="M18" s="1">
        <f t="shared" si="5"/>
        <v>0.1395488690751196</v>
      </c>
      <c r="O18" t="s">
        <v>20</v>
      </c>
      <c r="Q18">
        <f t="shared" si="30"/>
        <v>15</v>
      </c>
      <c r="R18" s="2">
        <f t="shared" si="21"/>
        <v>1.9558653324213195</v>
      </c>
      <c r="S18" s="2">
        <f t="shared" si="6"/>
        <v>0.8861610250099922</v>
      </c>
      <c r="T18" s="2">
        <f t="shared" si="7"/>
        <v>0.8861610250099922</v>
      </c>
      <c r="U18" s="2">
        <f t="shared" si="8"/>
        <v>0.7080046804296837</v>
      </c>
      <c r="V18" s="2">
        <f t="shared" si="9"/>
        <v>18.422651263893354</v>
      </c>
      <c r="W18" s="2">
        <f t="shared" si="22"/>
        <v>14.718908813004102</v>
      </c>
      <c r="X18" s="1">
        <f t="shared" si="10"/>
        <v>20.789281794113688</v>
      </c>
      <c r="Y18" s="1">
        <f t="shared" si="31"/>
        <v>20.789281794113688</v>
      </c>
      <c r="Z18" s="1">
        <f t="shared" si="23"/>
        <v>1</v>
      </c>
      <c r="AA18" s="1">
        <f t="shared" si="11"/>
        <v>0.10516315915767484</v>
      </c>
      <c r="AC18" t="s">
        <v>20</v>
      </c>
      <c r="AD18" s="2">
        <f>AG4</f>
        <v>0.4538286470281432</v>
      </c>
      <c r="AE18">
        <f t="shared" si="32"/>
        <v>15</v>
      </c>
      <c r="AF18" s="2">
        <f t="shared" si="24"/>
        <v>0.3200272841351795</v>
      </c>
      <c r="AG18" s="2">
        <f t="shared" si="12"/>
        <v>0.5024944545240316</v>
      </c>
      <c r="AH18" s="2">
        <f t="shared" si="13"/>
        <v>0.5024944545240316</v>
      </c>
      <c r="AI18" s="2">
        <f t="shared" si="14"/>
        <v>0.13998753049439702</v>
      </c>
      <c r="AJ18" s="2">
        <f t="shared" si="15"/>
        <v>40.8882834477435</v>
      </c>
      <c r="AK18" s="2">
        <f t="shared" si="25"/>
        <v>11.390871629471487</v>
      </c>
      <c r="AL18" s="1">
        <f t="shared" si="16"/>
        <v>81.37061629162324</v>
      </c>
      <c r="AM18" s="1">
        <f t="shared" si="26"/>
        <v>81.37061629162324</v>
      </c>
      <c r="AN18" s="1">
        <f t="shared" si="27"/>
        <v>1</v>
      </c>
      <c r="AO18" s="1">
        <f t="shared" si="17"/>
        <v>0.1594782909411149</v>
      </c>
    </row>
    <row r="19" spans="3:41" ht="12.75">
      <c r="C19">
        <f t="shared" si="28"/>
        <v>16</v>
      </c>
      <c r="D19" s="2">
        <f t="shared" si="18"/>
        <v>1.2439531651788829</v>
      </c>
      <c r="E19" s="2">
        <f t="shared" si="0"/>
        <v>0.7872607945199144</v>
      </c>
      <c r="F19" s="2">
        <f t="shared" si="1"/>
        <v>0.7872607945199144</v>
      </c>
      <c r="G19" s="2">
        <f t="shared" si="2"/>
        <v>0.5048891862769869</v>
      </c>
      <c r="H19" s="2">
        <f t="shared" si="3"/>
        <v>36.1744208403713</v>
      </c>
      <c r="I19" s="2">
        <f t="shared" si="19"/>
        <v>23.19952172046634</v>
      </c>
      <c r="J19" s="1">
        <f t="shared" si="4"/>
        <v>45.949729863572216</v>
      </c>
      <c r="K19" s="1">
        <f t="shared" si="20"/>
        <v>45.949729863572216</v>
      </c>
      <c r="L19" s="1">
        <f t="shared" si="29"/>
        <v>1</v>
      </c>
      <c r="M19" s="1">
        <f t="shared" si="5"/>
        <v>0.1359274422819616</v>
      </c>
      <c r="Q19">
        <f t="shared" si="30"/>
        <v>16</v>
      </c>
      <c r="R19" s="2">
        <f t="shared" si="21"/>
        <v>1.808252976291284</v>
      </c>
      <c r="S19" s="2">
        <f t="shared" si="6"/>
        <v>0.9021850581194687</v>
      </c>
      <c r="T19" s="2">
        <f t="shared" si="7"/>
        <v>0.9021850581194687</v>
      </c>
      <c r="U19" s="2">
        <f t="shared" si="8"/>
        <v>0.7452006564972278</v>
      </c>
      <c r="V19" s="2">
        <f t="shared" si="9"/>
        <v>19.693568373868693</v>
      </c>
      <c r="W19" s="2">
        <f t="shared" si="22"/>
        <v>16.266795763133356</v>
      </c>
      <c r="X19" s="1">
        <f t="shared" si="10"/>
        <v>21.828745883819373</v>
      </c>
      <c r="Y19" s="1">
        <f t="shared" si="31"/>
        <v>21.828745883819373</v>
      </c>
      <c r="Z19" s="1">
        <f t="shared" si="23"/>
        <v>1</v>
      </c>
      <c r="AA19" s="1">
        <f t="shared" si="11"/>
        <v>0.10106605788032139</v>
      </c>
      <c r="AE19">
        <f t="shared" si="32"/>
        <v>16</v>
      </c>
      <c r="AF19" s="2">
        <f t="shared" si="24"/>
        <v>0.2877004993569151</v>
      </c>
      <c r="AG19" s="2">
        <f t="shared" si="12"/>
        <v>0.5039401335789381</v>
      </c>
      <c r="AH19" s="2">
        <f t="shared" si="13"/>
        <v>0.5039401335789381</v>
      </c>
      <c r="AI19" s="2">
        <f t="shared" si="14"/>
        <v>0.1411413066180093</v>
      </c>
      <c r="AJ19" s="2">
        <f t="shared" si="15"/>
        <v>47.15680712991129</v>
      </c>
      <c r="AK19" s="2">
        <f t="shared" si="25"/>
        <v>13.207468369269234</v>
      </c>
      <c r="AL19" s="1">
        <f t="shared" si="16"/>
        <v>93.57620873536672</v>
      </c>
      <c r="AM19" s="1">
        <f t="shared" si="26"/>
        <v>93.57620873536672</v>
      </c>
      <c r="AN19" s="1">
        <f t="shared" si="27"/>
        <v>1</v>
      </c>
      <c r="AO19" s="1">
        <f t="shared" si="17"/>
        <v>0.1585232635485027</v>
      </c>
    </row>
    <row r="20" spans="1:41" ht="12.75">
      <c r="A20" t="s">
        <v>22</v>
      </c>
      <c r="C20">
        <f t="shared" si="28"/>
        <v>17</v>
      </c>
      <c r="D20" s="2">
        <f t="shared" si="18"/>
        <v>1.1312248537733853</v>
      </c>
      <c r="E20" s="2">
        <f t="shared" si="0"/>
        <v>0.7961664842915375</v>
      </c>
      <c r="F20" s="2">
        <f t="shared" si="1"/>
        <v>0.7961664842915375</v>
      </c>
      <c r="G20" s="2">
        <f t="shared" si="2"/>
        <v>0.5213795290940351</v>
      </c>
      <c r="H20" s="2">
        <f t="shared" si="3"/>
        <v>40.24199836758878</v>
      </c>
      <c r="I20" s="2">
        <f t="shared" si="19"/>
        <v>26.352973370094144</v>
      </c>
      <c r="J20" s="1">
        <f t="shared" si="4"/>
        <v>50.54470284992944</v>
      </c>
      <c r="K20" s="1">
        <f t="shared" si="20"/>
        <v>50.54470284992944</v>
      </c>
      <c r="L20" s="1">
        <f t="shared" si="29"/>
        <v>1</v>
      </c>
      <c r="M20" s="1">
        <f t="shared" si="5"/>
        <v>0.13270382511468767</v>
      </c>
      <c r="Q20">
        <f t="shared" si="30"/>
        <v>17</v>
      </c>
      <c r="R20" s="2">
        <f t="shared" si="21"/>
        <v>1.6759939431494175</v>
      </c>
      <c r="S20" s="2">
        <f t="shared" si="6"/>
        <v>0.91730562504955</v>
      </c>
      <c r="T20" s="2">
        <f t="shared" si="7"/>
        <v>0.91730562504955</v>
      </c>
      <c r="U20" s="2">
        <f t="shared" si="8"/>
        <v>0.7814429992183143</v>
      </c>
      <c r="V20" s="2">
        <f t="shared" si="9"/>
        <v>21.02481295635496</v>
      </c>
      <c r="W20" s="2">
        <f t="shared" si="22"/>
        <v>17.910816685257558</v>
      </c>
      <c r="X20" s="1">
        <f t="shared" si="10"/>
        <v>22.920183178010344</v>
      </c>
      <c r="Y20" s="1">
        <f t="shared" si="31"/>
        <v>22.920183178010344</v>
      </c>
      <c r="Z20" s="1">
        <f t="shared" si="23"/>
        <v>1</v>
      </c>
      <c r="AA20" s="1">
        <f t="shared" si="11"/>
        <v>0.0973861210564482</v>
      </c>
      <c r="AE20">
        <f t="shared" si="32"/>
        <v>17</v>
      </c>
      <c r="AF20" s="2">
        <f t="shared" si="24"/>
        <v>0.2587813696499313</v>
      </c>
      <c r="AG20" s="2">
        <f t="shared" si="12"/>
        <v>0.5052442367588293</v>
      </c>
      <c r="AH20" s="2">
        <f t="shared" si="13"/>
        <v>0.5052442367588293</v>
      </c>
      <c r="AI20" s="2">
        <f t="shared" si="14"/>
        <v>0.14218738014312698</v>
      </c>
      <c r="AJ20" s="2">
        <f t="shared" si="15"/>
        <v>54.37066618547804</v>
      </c>
      <c r="AK20" s="2">
        <f t="shared" si="25"/>
        <v>15.301159358379415</v>
      </c>
      <c r="AL20" s="1">
        <f t="shared" si="16"/>
        <v>107.61264004567172</v>
      </c>
      <c r="AM20" s="1">
        <f t="shared" si="26"/>
        <v>107.61264004567172</v>
      </c>
      <c r="AN20" s="1">
        <f t="shared" si="27"/>
        <v>1</v>
      </c>
      <c r="AO20" s="1">
        <f t="shared" si="17"/>
        <v>0.15766845280159406</v>
      </c>
    </row>
    <row r="21" spans="3:41" ht="12.75">
      <c r="C21">
        <f t="shared" si="28"/>
        <v>18</v>
      </c>
      <c r="D21" s="2">
        <f t="shared" si="18"/>
        <v>1.0306829337327514</v>
      </c>
      <c r="E21" s="2">
        <f t="shared" si="0"/>
        <v>0.8043724363692304</v>
      </c>
      <c r="F21" s="2">
        <f t="shared" si="1"/>
        <v>0.8043724363692304</v>
      </c>
      <c r="G21" s="2">
        <f t="shared" si="2"/>
        <v>0.5368805335830072</v>
      </c>
      <c r="H21" s="2">
        <f t="shared" si="3"/>
        <v>44.72244235465219</v>
      </c>
      <c r="I21" s="2">
        <f t="shared" si="19"/>
        <v>29.85011373945114</v>
      </c>
      <c r="J21" s="1">
        <f t="shared" si="4"/>
        <v>55.599173134922395</v>
      </c>
      <c r="K21" s="1">
        <f t="shared" si="20"/>
        <v>55.599173134922395</v>
      </c>
      <c r="L21" s="1">
        <f t="shared" si="29"/>
        <v>1</v>
      </c>
      <c r="M21" s="1">
        <f t="shared" si="5"/>
        <v>0.1298233566043173</v>
      </c>
      <c r="Q21">
        <f t="shared" si="30"/>
        <v>18</v>
      </c>
      <c r="R21" s="2">
        <f t="shared" si="21"/>
        <v>1.5569284809574768</v>
      </c>
      <c r="S21" s="2">
        <f t="shared" si="6"/>
        <v>0.9315874175833715</v>
      </c>
      <c r="T21" s="2">
        <f t="shared" si="7"/>
        <v>0.9315874175833715</v>
      </c>
      <c r="U21" s="2">
        <f t="shared" si="8"/>
        <v>0.8167092397513361</v>
      </c>
      <c r="V21" s="2">
        <f t="shared" si="9"/>
        <v>22.419761970207514</v>
      </c>
      <c r="W21" s="2">
        <f t="shared" si="22"/>
        <v>19.655081647187902</v>
      </c>
      <c r="X21" s="1">
        <f t="shared" si="10"/>
        <v>24.066192336910863</v>
      </c>
      <c r="Y21" s="1">
        <f t="shared" si="31"/>
        <v>24.066192336910863</v>
      </c>
      <c r="Z21" s="1">
        <f t="shared" si="23"/>
        <v>1</v>
      </c>
      <c r="AA21" s="1">
        <f t="shared" si="11"/>
        <v>0.09406598238891142</v>
      </c>
      <c r="AE21">
        <f t="shared" si="32"/>
        <v>18</v>
      </c>
      <c r="AF21" s="2">
        <f t="shared" si="24"/>
        <v>0.23288374966024317</v>
      </c>
      <c r="AG21" s="2">
        <f t="shared" si="12"/>
        <v>0.5064208684823356</v>
      </c>
      <c r="AH21" s="2">
        <f t="shared" si="13"/>
        <v>0.5064208684823356</v>
      </c>
      <c r="AI21" s="2">
        <f t="shared" si="14"/>
        <v>0.14313551685061388</v>
      </c>
      <c r="AJ21" s="2">
        <f t="shared" si="15"/>
        <v>62.67187962634694</v>
      </c>
      <c r="AK21" s="2">
        <f t="shared" si="25"/>
        <v>17.71366948048573</v>
      </c>
      <c r="AL21" s="1">
        <f t="shared" si="16"/>
        <v>123.75453605252247</v>
      </c>
      <c r="AM21" s="1">
        <f t="shared" si="26"/>
        <v>123.75453605252247</v>
      </c>
      <c r="AN21" s="1">
        <f t="shared" si="27"/>
        <v>1</v>
      </c>
      <c r="AO21" s="1">
        <f t="shared" si="17"/>
        <v>0.15690258840888233</v>
      </c>
    </row>
    <row r="22" spans="1:41" ht="12.75">
      <c r="A22" t="s">
        <v>23</v>
      </c>
      <c r="C22">
        <f t="shared" si="28"/>
        <v>19</v>
      </c>
      <c r="D22" s="2">
        <f t="shared" si="18"/>
        <v>0.9406860677846779</v>
      </c>
      <c r="E22" s="2">
        <f t="shared" si="0"/>
        <v>0.8119390558112559</v>
      </c>
      <c r="F22" s="2">
        <f t="shared" si="1"/>
        <v>0.8119390558112559</v>
      </c>
      <c r="G22" s="2">
        <f t="shared" si="2"/>
        <v>0.5514365150438819</v>
      </c>
      <c r="H22" s="2">
        <f t="shared" si="3"/>
        <v>49.65745415296098</v>
      </c>
      <c r="I22" s="2">
        <f t="shared" si="19"/>
        <v>33.72535570012733</v>
      </c>
      <c r="J22" s="1">
        <f t="shared" si="4"/>
        <v>61.15909044841464</v>
      </c>
      <c r="K22" s="1">
        <f t="shared" si="20"/>
        <v>61.15909044841464</v>
      </c>
      <c r="L22" s="1">
        <f t="shared" si="29"/>
        <v>1</v>
      </c>
      <c r="M22" s="1">
        <f t="shared" si="5"/>
        <v>0.12724071287637598</v>
      </c>
      <c r="Q22">
        <f t="shared" si="30"/>
        <v>19</v>
      </c>
      <c r="R22" s="2">
        <f t="shared" si="21"/>
        <v>1.449281488980316</v>
      </c>
      <c r="S22" s="2">
        <f t="shared" si="6"/>
        <v>0.945088741580077</v>
      </c>
      <c r="T22" s="2">
        <f t="shared" si="7"/>
        <v>0.945088741580077</v>
      </c>
      <c r="U22" s="2">
        <f t="shared" si="8"/>
        <v>0.8509845682996634</v>
      </c>
      <c r="V22" s="2">
        <f t="shared" si="9"/>
        <v>23.88192180183094</v>
      </c>
      <c r="W22" s="2">
        <f t="shared" si="22"/>
        <v>21.503956211264896</v>
      </c>
      <c r="X22" s="1">
        <f t="shared" si="10"/>
        <v>25.269501953756407</v>
      </c>
      <c r="Y22" s="1">
        <f t="shared" si="31"/>
        <v>25.269501953756407</v>
      </c>
      <c r="Z22" s="1">
        <f t="shared" si="23"/>
        <v>1</v>
      </c>
      <c r="AA22" s="1">
        <f t="shared" si="11"/>
        <v>0.09105827024201409</v>
      </c>
      <c r="AE22">
        <f t="shared" si="32"/>
        <v>19</v>
      </c>
      <c r="AF22" s="2">
        <f t="shared" si="24"/>
        <v>0.20967031788631926</v>
      </c>
      <c r="AG22" s="2">
        <f t="shared" si="12"/>
        <v>0.5074826827271252</v>
      </c>
      <c r="AH22" s="2">
        <f t="shared" si="13"/>
        <v>0.5074826827271252</v>
      </c>
      <c r="AI22" s="2">
        <f t="shared" si="14"/>
        <v>0.14399465211975512</v>
      </c>
      <c r="AJ22" s="2">
        <f t="shared" si="15"/>
        <v>72.22377654892254</v>
      </c>
      <c r="AK22" s="2">
        <f t="shared" si="25"/>
        <v>20.492990072193365</v>
      </c>
      <c r="AL22" s="1">
        <f t="shared" si="16"/>
        <v>142.31771646040082</v>
      </c>
      <c r="AM22" s="1">
        <f t="shared" si="26"/>
        <v>142.31771646040082</v>
      </c>
      <c r="AN22" s="1">
        <f t="shared" si="27"/>
        <v>1</v>
      </c>
      <c r="AO22" s="1">
        <f t="shared" si="17"/>
        <v>0.15621580914861694</v>
      </c>
    </row>
    <row r="23" spans="1:41" ht="12.75">
      <c r="A23" t="s">
        <v>18</v>
      </c>
      <c r="B23" s="2">
        <f>AVERAGE(D4:D33)</f>
        <v>2.2535503547984015</v>
      </c>
      <c r="C23">
        <f t="shared" si="28"/>
        <v>20</v>
      </c>
      <c r="D23" s="2">
        <f t="shared" si="18"/>
        <v>0.8598674950160158</v>
      </c>
      <c r="E23" s="2">
        <f t="shared" si="0"/>
        <v>0.8189206558315169</v>
      </c>
      <c r="F23" s="2">
        <f t="shared" si="1"/>
        <v>0.8189206558315169</v>
      </c>
      <c r="G23" s="2">
        <f t="shared" si="2"/>
        <v>0.5650924457492089</v>
      </c>
      <c r="H23" s="2">
        <f t="shared" si="3"/>
        <v>55.092886706082254</v>
      </c>
      <c r="I23" s="2">
        <f t="shared" si="19"/>
        <v>38.016594001420884</v>
      </c>
      <c r="J23" s="1">
        <f t="shared" si="4"/>
        <v>67.2749994932561</v>
      </c>
      <c r="K23" s="1">
        <f t="shared" si="20"/>
        <v>67.2749994932561</v>
      </c>
      <c r="L23" s="1">
        <f t="shared" si="29"/>
        <v>1</v>
      </c>
      <c r="M23" s="1">
        <f t="shared" si="5"/>
        <v>0.12491799739877575</v>
      </c>
      <c r="Q23">
        <f t="shared" si="30"/>
        <v>20</v>
      </c>
      <c r="R23" s="2">
        <f t="shared" si="21"/>
        <v>1.3515806676969648</v>
      </c>
      <c r="S23" s="2">
        <f t="shared" si="6"/>
        <v>0.9578623783038539</v>
      </c>
      <c r="T23" s="2">
        <f t="shared" si="7"/>
        <v>0.9578623783038539</v>
      </c>
      <c r="U23" s="2">
        <f t="shared" si="8"/>
        <v>0.8842607153254075</v>
      </c>
      <c r="V23" s="2">
        <f t="shared" si="9"/>
        <v>25.414940501977945</v>
      </c>
      <c r="W23" s="2">
        <f t="shared" si="22"/>
        <v>23.462069267222695</v>
      </c>
      <c r="X23" s="1">
        <f t="shared" si="10"/>
        <v>26.532977051444227</v>
      </c>
      <c r="Y23" s="1">
        <f t="shared" si="31"/>
        <v>26.532977051444227</v>
      </c>
      <c r="Z23" s="1">
        <f t="shared" si="23"/>
        <v>1</v>
      </c>
      <c r="AA23" s="1">
        <f t="shared" si="11"/>
        <v>0.08832352514397984</v>
      </c>
      <c r="AE23">
        <f t="shared" si="32"/>
        <v>20</v>
      </c>
      <c r="AF23" s="2">
        <f t="shared" si="24"/>
        <v>0.18884546869416066</v>
      </c>
      <c r="AG23" s="2">
        <f t="shared" si="12"/>
        <v>0.5084410407778629</v>
      </c>
      <c r="AH23" s="2">
        <f t="shared" si="13"/>
        <v>0.5084410407778629</v>
      </c>
      <c r="AI23" s="2">
        <f t="shared" si="14"/>
        <v>0.14477295062062287</v>
      </c>
      <c r="AJ23" s="2">
        <f t="shared" si="15"/>
        <v>83.21419305999324</v>
      </c>
      <c r="AK23" s="2">
        <f t="shared" si="25"/>
        <v>23.694319098195628</v>
      </c>
      <c r="AL23" s="1">
        <f t="shared" si="16"/>
        <v>163.66537392946094</v>
      </c>
      <c r="AM23" s="1">
        <f t="shared" si="26"/>
        <v>163.66537392946094</v>
      </c>
      <c r="AN23" s="1">
        <f t="shared" si="27"/>
        <v>1</v>
      </c>
      <c r="AO23" s="1">
        <f t="shared" si="17"/>
        <v>0.15559946060304847</v>
      </c>
    </row>
    <row r="24" spans="1:41" ht="12.75">
      <c r="A24" t="s">
        <v>19</v>
      </c>
      <c r="B24" s="2">
        <f>E4</f>
        <v>0.4892459548027482</v>
      </c>
      <c r="C24">
        <f t="shared" si="28"/>
        <v>21</v>
      </c>
      <c r="D24" s="2">
        <f t="shared" si="18"/>
        <v>0.7870799866014663</v>
      </c>
      <c r="E24" s="2">
        <f t="shared" si="0"/>
        <v>0.8253662164197122</v>
      </c>
      <c r="F24" s="2">
        <f t="shared" si="1"/>
        <v>0.8253662164197122</v>
      </c>
      <c r="G24" s="2">
        <f t="shared" si="2"/>
        <v>0.5778933294703421</v>
      </c>
      <c r="H24" s="2">
        <f t="shared" si="3"/>
        <v>61.07916297052554</v>
      </c>
      <c r="I24" s="2">
        <f t="shared" si="19"/>
        <v>42.76555079200069</v>
      </c>
      <c r="J24" s="1">
        <f t="shared" si="4"/>
        <v>74.00249944258172</v>
      </c>
      <c r="K24" s="1">
        <f t="shared" si="20"/>
        <v>74.00249944258172</v>
      </c>
      <c r="L24" s="1">
        <f t="shared" si="29"/>
        <v>1</v>
      </c>
      <c r="M24" s="1">
        <f t="shared" si="5"/>
        <v>0.12282328144818473</v>
      </c>
      <c r="Q24">
        <f t="shared" si="30"/>
        <v>21</v>
      </c>
      <c r="R24" s="2">
        <f t="shared" si="21"/>
        <v>1.2625946842758728</v>
      </c>
      <c r="S24" s="2">
        <f t="shared" si="6"/>
        <v>0.9699562977749968</v>
      </c>
      <c r="T24" s="2">
        <f t="shared" si="7"/>
        <v>0.9699562977749968</v>
      </c>
      <c r="U24" s="2">
        <f t="shared" si="8"/>
        <v>0.9165349893802711</v>
      </c>
      <c r="V24" s="2">
        <f t="shared" si="9"/>
        <v>27.022619599256185</v>
      </c>
      <c r="W24" s="2">
        <f t="shared" si="22"/>
        <v>25.534321932076033</v>
      </c>
      <c r="X24" s="1">
        <f t="shared" si="10"/>
        <v>27.85962590401644</v>
      </c>
      <c r="Y24" s="1">
        <f t="shared" si="31"/>
        <v>27.85962590401644</v>
      </c>
      <c r="Z24" s="1">
        <f t="shared" si="23"/>
        <v>1</v>
      </c>
      <c r="AA24" s="1">
        <f t="shared" si="11"/>
        <v>0.08582861636639179</v>
      </c>
      <c r="AE24">
        <f t="shared" si="32"/>
        <v>21</v>
      </c>
      <c r="AF24" s="2">
        <f t="shared" si="24"/>
        <v>0.17014940645120377</v>
      </c>
      <c r="AG24" s="2">
        <f t="shared" si="12"/>
        <v>0.5093061501909008</v>
      </c>
      <c r="AH24" s="2">
        <f t="shared" si="13"/>
        <v>0.5093061501909008</v>
      </c>
      <c r="AI24" s="2">
        <f t="shared" si="14"/>
        <v>0.14547786404095964</v>
      </c>
      <c r="AJ24" s="2">
        <f t="shared" si="15"/>
        <v>95.85914874290316</v>
      </c>
      <c r="AK24" s="2">
        <f t="shared" si="25"/>
        <v>27.381142369231377</v>
      </c>
      <c r="AL24" s="1">
        <f t="shared" si="16"/>
        <v>188.21518001888006</v>
      </c>
      <c r="AM24" s="1">
        <f t="shared" si="26"/>
        <v>188.21518001888006</v>
      </c>
      <c r="AN24" s="1">
        <f t="shared" si="27"/>
        <v>1</v>
      </c>
      <c r="AO24" s="1">
        <f t="shared" si="17"/>
        <v>0.1550459265911082</v>
      </c>
    </row>
    <row r="25" spans="3:41" ht="12.75">
      <c r="C25">
        <f t="shared" si="28"/>
        <v>22</v>
      </c>
      <c r="D25" s="2">
        <f t="shared" si="18"/>
        <v>0.7213535329501273</v>
      </c>
      <c r="E25" s="2">
        <f t="shared" si="0"/>
        <v>0.8313200247816326</v>
      </c>
      <c r="F25" s="2">
        <f t="shared" si="1"/>
        <v>0.8313200247816326</v>
      </c>
      <c r="G25" s="2">
        <f t="shared" si="2"/>
        <v>0.5898837132026422</v>
      </c>
      <c r="H25" s="2">
        <f t="shared" si="3"/>
        <v>67.67173563756077</v>
      </c>
      <c r="I25" s="2">
        <f t="shared" si="19"/>
        <v>48.01815607321323</v>
      </c>
      <c r="J25" s="1">
        <f t="shared" si="4"/>
        <v>81.4027493868399</v>
      </c>
      <c r="K25" s="1">
        <f t="shared" si="20"/>
        <v>81.4027493868399</v>
      </c>
      <c r="L25" s="1">
        <f t="shared" si="29"/>
        <v>1</v>
      </c>
      <c r="M25" s="1">
        <f t="shared" si="5"/>
        <v>0.1209294757890781</v>
      </c>
      <c r="Q25">
        <f t="shared" si="30"/>
        <v>22</v>
      </c>
      <c r="R25" s="2">
        <f t="shared" si="21"/>
        <v>1.1812858743651276</v>
      </c>
      <c r="S25" s="2">
        <f t="shared" si="6"/>
        <v>0.9814142545081278</v>
      </c>
      <c r="T25" s="2">
        <f t="shared" si="7"/>
        <v>0.9814142545081278</v>
      </c>
      <c r="U25" s="2">
        <f t="shared" si="8"/>
        <v>0.947809447019205</v>
      </c>
      <c r="V25" s="2">
        <f t="shared" si="9"/>
        <v>28.708925686838903</v>
      </c>
      <c r="W25" s="2">
        <f t="shared" si="22"/>
        <v>27.72589745336013</v>
      </c>
      <c r="X25" s="1">
        <f t="shared" si="10"/>
        <v>29.252607199217262</v>
      </c>
      <c r="Y25" s="1">
        <f t="shared" si="31"/>
        <v>29.252607199217262</v>
      </c>
      <c r="Z25" s="1">
        <f t="shared" si="23"/>
        <v>1</v>
      </c>
      <c r="AA25" s="1">
        <f t="shared" si="11"/>
        <v>0.0835455235854219</v>
      </c>
      <c r="AE25">
        <f t="shared" si="32"/>
        <v>22</v>
      </c>
      <c r="AF25" s="2">
        <f t="shared" si="24"/>
        <v>0.15335320912132072</v>
      </c>
      <c r="AG25" s="2">
        <f t="shared" si="12"/>
        <v>0.5100871875164708</v>
      </c>
      <c r="AH25" s="2">
        <f t="shared" si="13"/>
        <v>0.5100871875164708</v>
      </c>
      <c r="AI25" s="2">
        <f t="shared" si="14"/>
        <v>0.14611618632146564</v>
      </c>
      <c r="AJ25" s="2">
        <f t="shared" si="15"/>
        <v>110.40707459729728</v>
      </c>
      <c r="AK25" s="2">
        <f t="shared" si="25"/>
        <v>31.626476958991905</v>
      </c>
      <c r="AL25" s="1">
        <f t="shared" si="16"/>
        <v>216.44745702171207</v>
      </c>
      <c r="AM25" s="1">
        <f t="shared" si="26"/>
        <v>216.44745702171207</v>
      </c>
      <c r="AN25" s="1">
        <f t="shared" si="27"/>
        <v>1</v>
      </c>
      <c r="AO25" s="1">
        <f t="shared" si="17"/>
        <v>0.15454848787055117</v>
      </c>
    </row>
    <row r="26" spans="1:41" ht="12.75">
      <c r="A26" t="s">
        <v>25</v>
      </c>
      <c r="C26">
        <f t="shared" si="28"/>
        <v>23</v>
      </c>
      <c r="D26" s="2">
        <f t="shared" si="18"/>
        <v>0.6618624578676947</v>
      </c>
      <c r="E26" s="2">
        <f t="shared" si="0"/>
        <v>0.8368222199303986</v>
      </c>
      <c r="F26" s="2">
        <f t="shared" si="1"/>
        <v>0.8368222199303986</v>
      </c>
      <c r="G26" s="2">
        <f t="shared" si="2"/>
        <v>0.601107310378866</v>
      </c>
      <c r="H26" s="2">
        <f t="shared" si="3"/>
        <v>74.9315923953666</v>
      </c>
      <c r="I26" s="2">
        <f t="shared" si="19"/>
        <v>53.82496651550505</v>
      </c>
      <c r="J26" s="1">
        <f t="shared" si="4"/>
        <v>89.5430243255239</v>
      </c>
      <c r="K26" s="1">
        <f t="shared" si="20"/>
        <v>89.5430243255239</v>
      </c>
      <c r="L26" s="1">
        <f t="shared" si="29"/>
        <v>1</v>
      </c>
      <c r="M26" s="1">
        <f t="shared" si="5"/>
        <v>0.1192134491598457</v>
      </c>
      <c r="Q26">
        <f t="shared" si="30"/>
        <v>23</v>
      </c>
      <c r="R26" s="2">
        <f t="shared" si="21"/>
        <v>1.1067736487780029</v>
      </c>
      <c r="S26" s="2">
        <f t="shared" si="6"/>
        <v>0.9922762888623748</v>
      </c>
      <c r="T26" s="2">
        <f t="shared" si="7"/>
        <v>0.9922762888623748</v>
      </c>
      <c r="U26" s="2">
        <f t="shared" si="8"/>
        <v>0.9780901747901273</v>
      </c>
      <c r="V26" s="2">
        <f t="shared" si="9"/>
        <v>30.4780019367475</v>
      </c>
      <c r="W26" s="2">
        <f t="shared" si="22"/>
        <v>30.042272072976818</v>
      </c>
      <c r="X26" s="1">
        <f t="shared" si="10"/>
        <v>30.715237559178128</v>
      </c>
      <c r="Y26" s="1">
        <f t="shared" si="31"/>
        <v>30.715237559178128</v>
      </c>
      <c r="Z26" s="1">
        <f t="shared" si="23"/>
        <v>1</v>
      </c>
      <c r="AA26" s="1">
        <f t="shared" si="11"/>
        <v>0.08145038918065929</v>
      </c>
      <c r="AE26">
        <f t="shared" si="32"/>
        <v>23</v>
      </c>
      <c r="AF26" s="2">
        <f t="shared" si="24"/>
        <v>0.13825467897991273</v>
      </c>
      <c r="AG26" s="2">
        <f t="shared" si="12"/>
        <v>0.5107924069200893</v>
      </c>
      <c r="AH26" s="2">
        <f t="shared" si="13"/>
        <v>0.5107924069200893</v>
      </c>
      <c r="AI26" s="2">
        <f t="shared" si="14"/>
        <v>0.14669410606161729</v>
      </c>
      <c r="AJ26" s="2">
        <f t="shared" si="15"/>
        <v>127.14367517543083</v>
      </c>
      <c r="AK26" s="2">
        <f t="shared" si="25"/>
        <v>36.51430114967693</v>
      </c>
      <c r="AL26" s="1">
        <f t="shared" si="16"/>
        <v>248.91457557496886</v>
      </c>
      <c r="AM26" s="1">
        <f t="shared" si="26"/>
        <v>248.91457557496886</v>
      </c>
      <c r="AN26" s="1">
        <f t="shared" si="27"/>
        <v>1</v>
      </c>
      <c r="AO26" s="1">
        <f t="shared" si="17"/>
        <v>0.15410120305226732</v>
      </c>
    </row>
    <row r="27" spans="1:41" ht="12.75">
      <c r="A27" t="s">
        <v>18</v>
      </c>
      <c r="B27" s="2">
        <f>AVERAGE(R4:R33)</f>
        <v>2.9363810243746498</v>
      </c>
      <c r="C27">
        <f t="shared" si="28"/>
        <v>24</v>
      </c>
      <c r="D27" s="2">
        <f t="shared" si="18"/>
        <v>0.607899599348826</v>
      </c>
      <c r="E27" s="2">
        <f t="shared" si="0"/>
        <v>0.8419092588526175</v>
      </c>
      <c r="F27" s="2">
        <f t="shared" si="1"/>
        <v>0.8419092588526175</v>
      </c>
      <c r="G27" s="2">
        <f t="shared" si="2"/>
        <v>0.6116067146948442</v>
      </c>
      <c r="H27" s="2">
        <f t="shared" si="3"/>
        <v>82.9258113698561</v>
      </c>
      <c r="I27" s="2">
        <f t="shared" si="19"/>
        <v>60.24162642473161</v>
      </c>
      <c r="J27" s="1">
        <f t="shared" si="4"/>
        <v>98.4973267580763</v>
      </c>
      <c r="K27" s="1">
        <f t="shared" si="20"/>
        <v>98.4973267580763</v>
      </c>
      <c r="L27" s="1">
        <f t="shared" si="29"/>
        <v>1</v>
      </c>
      <c r="M27" s="1">
        <f t="shared" si="5"/>
        <v>0.11765533285105949</v>
      </c>
      <c r="Q27">
        <f t="shared" si="30"/>
        <v>24</v>
      </c>
      <c r="R27" s="2">
        <f t="shared" si="21"/>
        <v>1.0383058846865079</v>
      </c>
      <c r="S27" s="2">
        <f t="shared" si="6"/>
        <v>1.0025791519619818</v>
      </c>
      <c r="T27" s="2">
        <f t="shared" si="7"/>
        <v>1.0025791519619818</v>
      </c>
      <c r="U27" s="2">
        <f t="shared" si="8"/>
        <v>1.0073866668386309</v>
      </c>
      <c r="V27" s="2">
        <f t="shared" si="9"/>
        <v>32.334179665611195</v>
      </c>
      <c r="W27" s="2">
        <f t="shared" si="22"/>
        <v>32.489226825192034</v>
      </c>
      <c r="X27" s="1">
        <f t="shared" si="10"/>
        <v>32.25099943713703</v>
      </c>
      <c r="Y27" s="1">
        <f t="shared" si="31"/>
        <v>32.25099943713703</v>
      </c>
      <c r="Z27" s="1">
        <f t="shared" si="23"/>
        <v>1</v>
      </c>
      <c r="AA27" s="1">
        <f t="shared" si="11"/>
        <v>0.07952277362457695</v>
      </c>
      <c r="AE27">
        <f t="shared" si="32"/>
        <v>24</v>
      </c>
      <c r="AF27" s="2">
        <f t="shared" si="24"/>
        <v>0.12467483649425665</v>
      </c>
      <c r="AG27" s="2">
        <f t="shared" si="12"/>
        <v>0.511429236518242</v>
      </c>
      <c r="AH27" s="2">
        <f t="shared" si="13"/>
        <v>0.511429236518242</v>
      </c>
      <c r="AI27" s="2">
        <f t="shared" si="14"/>
        <v>0.14721725590120818</v>
      </c>
      <c r="AJ27" s="2">
        <f t="shared" si="15"/>
        <v>146.39752004625385</v>
      </c>
      <c r="AK27" s="2">
        <f t="shared" si="25"/>
        <v>42.14119888545493</v>
      </c>
      <c r="AL27" s="1">
        <f t="shared" si="16"/>
        <v>286.25176191121415</v>
      </c>
      <c r="AM27" s="1">
        <f t="shared" si="26"/>
        <v>286.25176191121415</v>
      </c>
      <c r="AN27" s="1">
        <f t="shared" si="27"/>
        <v>1</v>
      </c>
      <c r="AO27" s="1">
        <f t="shared" si="17"/>
        <v>0.15369880772042188</v>
      </c>
    </row>
    <row r="28" spans="1:41" ht="12.75">
      <c r="A28" t="s">
        <v>19</v>
      </c>
      <c r="B28" s="2">
        <f>S4</f>
        <v>0.49727706397557353</v>
      </c>
      <c r="C28">
        <f t="shared" si="28"/>
        <v>25</v>
      </c>
      <c r="D28" s="2">
        <f t="shared" si="18"/>
        <v>0.5588558479638104</v>
      </c>
      <c r="E28" s="2">
        <f t="shared" si="0"/>
        <v>0.8466143179802641</v>
      </c>
      <c r="F28" s="2">
        <f t="shared" si="1"/>
        <v>0.8466143179802641</v>
      </c>
      <c r="G28" s="2">
        <f t="shared" si="2"/>
        <v>0.6214231875329171</v>
      </c>
      <c r="H28" s="2">
        <f t="shared" si="3"/>
        <v>91.72817182778479</v>
      </c>
      <c r="I28" s="2">
        <f t="shared" si="19"/>
        <v>67.32937503322258</v>
      </c>
      <c r="J28" s="1">
        <f t="shared" si="4"/>
        <v>108.34705943388394</v>
      </c>
      <c r="K28" s="1">
        <f t="shared" si="20"/>
        <v>108.34705943388394</v>
      </c>
      <c r="L28" s="1">
        <f t="shared" si="29"/>
        <v>1</v>
      </c>
      <c r="M28" s="1">
        <f t="shared" si="5"/>
        <v>0.11623796713176533</v>
      </c>
      <c r="Q28">
        <f t="shared" si="30"/>
        <v>25</v>
      </c>
      <c r="R28" s="2">
        <f t="shared" si="21"/>
        <v>0.9752363425219684</v>
      </c>
      <c r="S28" s="2">
        <f t="shared" si="6"/>
        <v>1.0123566682144636</v>
      </c>
      <c r="T28" s="2">
        <f t="shared" si="7"/>
        <v>1.0123566682144636</v>
      </c>
      <c r="U28" s="2">
        <f t="shared" si="8"/>
        <v>1.0357112844743395</v>
      </c>
      <c r="V28" s="2">
        <f t="shared" si="9"/>
        <v>34.281990053604915</v>
      </c>
      <c r="W28" s="2">
        <f t="shared" si="22"/>
        <v>35.07286025524931</v>
      </c>
      <c r="X28" s="1">
        <f t="shared" si="10"/>
        <v>33.86354940899388</v>
      </c>
      <c r="Y28" s="1">
        <f t="shared" si="31"/>
        <v>33.86354940899388</v>
      </c>
      <c r="Z28" s="1">
        <f t="shared" si="23"/>
        <v>1</v>
      </c>
      <c r="AA28" s="1">
        <f t="shared" si="11"/>
        <v>0.07774506499929379</v>
      </c>
      <c r="AE28">
        <f t="shared" si="32"/>
        <v>25</v>
      </c>
      <c r="AF28" s="2">
        <f t="shared" si="24"/>
        <v>0.1124549429509922</v>
      </c>
      <c r="AG28" s="2">
        <f t="shared" si="12"/>
        <v>0.5120043639744033</v>
      </c>
      <c r="AH28" s="2">
        <f t="shared" si="13"/>
        <v>0.5120043639744033</v>
      </c>
      <c r="AI28" s="2">
        <f t="shared" si="14"/>
        <v>0.1476907587905184</v>
      </c>
      <c r="AJ28" s="2">
        <f t="shared" si="15"/>
        <v>168.54647398798906</v>
      </c>
      <c r="AK28" s="2">
        <f t="shared" si="25"/>
        <v>48.618250910058535</v>
      </c>
      <c r="AL28" s="1">
        <f t="shared" si="16"/>
        <v>329.18952619789627</v>
      </c>
      <c r="AM28" s="1">
        <f t="shared" si="26"/>
        <v>329.18952619789627</v>
      </c>
      <c r="AN28" s="1">
        <f t="shared" si="27"/>
        <v>1</v>
      </c>
      <c r="AO28" s="1">
        <f t="shared" si="17"/>
        <v>0.15333662856340932</v>
      </c>
    </row>
    <row r="29" spans="3:41" ht="12.75">
      <c r="C29">
        <f t="shared" si="28"/>
        <v>26</v>
      </c>
      <c r="D29" s="2">
        <f t="shared" si="18"/>
        <v>0.5142037898829405</v>
      </c>
      <c r="E29" s="2">
        <f t="shared" si="0"/>
        <v>0.8509676408890102</v>
      </c>
      <c r="F29" s="2">
        <f t="shared" si="1"/>
        <v>0.8509676408890102</v>
      </c>
      <c r="G29" s="2">
        <f t="shared" si="2"/>
        <v>0.6305965050729864</v>
      </c>
      <c r="H29" s="2">
        <f t="shared" si="3"/>
        <v>101.41982572008496</v>
      </c>
      <c r="I29" s="2">
        <f t="shared" si="19"/>
        <v>75.1556047153366</v>
      </c>
      <c r="J29" s="1">
        <f t="shared" si="4"/>
        <v>119.18176537727234</v>
      </c>
      <c r="K29" s="1">
        <f t="shared" si="20"/>
        <v>119.18176537727234</v>
      </c>
      <c r="L29" s="1">
        <f t="shared" si="29"/>
        <v>1</v>
      </c>
      <c r="M29" s="1">
        <f t="shared" si="5"/>
        <v>0.11494645689330575</v>
      </c>
      <c r="Q29">
        <f t="shared" si="30"/>
        <v>26</v>
      </c>
      <c r="R29" s="2">
        <f t="shared" si="21"/>
        <v>0.9170066798294612</v>
      </c>
      <c r="S29" s="2">
        <f t="shared" si="6"/>
        <v>1.0216400464856892</v>
      </c>
      <c r="T29" s="2">
        <f t="shared" si="7"/>
        <v>1.0216400464856892</v>
      </c>
      <c r="U29" s="2">
        <f t="shared" si="8"/>
        <v>1.063078786291713</v>
      </c>
      <c r="V29" s="2">
        <f t="shared" si="9"/>
        <v>36.326176101993696</v>
      </c>
      <c r="W29" s="2">
        <f t="shared" si="22"/>
        <v>37.79960205550481</v>
      </c>
      <c r="X29" s="1">
        <f t="shared" si="10"/>
        <v>35.55672687944358</v>
      </c>
      <c r="Y29" s="1">
        <f t="shared" si="31"/>
        <v>35.55672687944358</v>
      </c>
      <c r="Z29" s="1">
        <f t="shared" si="23"/>
        <v>1</v>
      </c>
      <c r="AA29" s="1">
        <f t="shared" si="11"/>
        <v>0.07610200670539456</v>
      </c>
      <c r="AE29">
        <f t="shared" si="32"/>
        <v>26</v>
      </c>
      <c r="AF29" s="2">
        <f t="shared" si="24"/>
        <v>0.10145396028478097</v>
      </c>
      <c r="AG29" s="2">
        <f t="shared" si="12"/>
        <v>0.5125238126784862</v>
      </c>
      <c r="AH29" s="2">
        <f t="shared" si="13"/>
        <v>0.5125238126784862</v>
      </c>
      <c r="AI29" s="2">
        <f t="shared" si="14"/>
        <v>0.14811927114211149</v>
      </c>
      <c r="AJ29" s="2">
        <f t="shared" si="15"/>
        <v>194.02509171988572</v>
      </c>
      <c r="AK29" s="2">
        <f t="shared" si="25"/>
        <v>56.07320959125681</v>
      </c>
      <c r="AL29" s="1">
        <f t="shared" si="16"/>
        <v>378.56795512758066</v>
      </c>
      <c r="AM29" s="1">
        <f t="shared" si="26"/>
        <v>378.56795512758066</v>
      </c>
      <c r="AN29" s="1">
        <f t="shared" si="27"/>
        <v>1</v>
      </c>
      <c r="AO29" s="1">
        <f t="shared" si="17"/>
        <v>0.15301050995138596</v>
      </c>
    </row>
    <row r="30" spans="1:41" ht="12.75">
      <c r="A30" t="s">
        <v>24</v>
      </c>
      <c r="C30">
        <f t="shared" si="28"/>
        <v>27</v>
      </c>
      <c r="D30" s="2">
        <f t="shared" si="18"/>
        <v>0.4734845252772571</v>
      </c>
      <c r="E30" s="2">
        <f t="shared" si="0"/>
        <v>0.8549968409837366</v>
      </c>
      <c r="F30" s="2">
        <f t="shared" si="1"/>
        <v>0.8549968409837366</v>
      </c>
      <c r="G30" s="2">
        <f t="shared" si="2"/>
        <v>0.6391648536912979</v>
      </c>
      <c r="H30" s="2">
        <f t="shared" si="3"/>
        <v>112.09003619047601</v>
      </c>
      <c r="I30" s="2">
        <f t="shared" si="19"/>
        <v>83.79447519303837</v>
      </c>
      <c r="J30" s="1">
        <f t="shared" si="4"/>
        <v>131.0999419149996</v>
      </c>
      <c r="K30" s="1">
        <f t="shared" si="20"/>
        <v>131.0999419149996</v>
      </c>
      <c r="L30" s="1">
        <f t="shared" si="29"/>
        <v>1</v>
      </c>
      <c r="M30" s="1">
        <f t="shared" si="5"/>
        <v>0.1137678121764625</v>
      </c>
      <c r="Q30">
        <f t="shared" si="30"/>
        <v>27</v>
      </c>
      <c r="R30" s="2">
        <f t="shared" si="21"/>
        <v>0.8631320074253894</v>
      </c>
      <c r="S30" s="2">
        <f t="shared" si="6"/>
        <v>1.0304581487275828</v>
      </c>
      <c r="T30" s="2">
        <f t="shared" si="7"/>
        <v>1.0304581487275828</v>
      </c>
      <c r="U30" s="2">
        <f t="shared" si="8"/>
        <v>1.0895059192518548</v>
      </c>
      <c r="V30" s="2">
        <f t="shared" si="9"/>
        <v>38.471704902753906</v>
      </c>
      <c r="W30" s="2">
        <f t="shared" si="22"/>
        <v>40.676227624594084</v>
      </c>
      <c r="X30" s="1">
        <f t="shared" si="10"/>
        <v>37.33456322341576</v>
      </c>
      <c r="Y30" s="1">
        <f t="shared" si="31"/>
        <v>37.33456322341576</v>
      </c>
      <c r="Z30" s="1">
        <f t="shared" si="23"/>
        <v>1</v>
      </c>
      <c r="AA30" s="1">
        <f t="shared" si="11"/>
        <v>0.07458031668475752</v>
      </c>
      <c r="AE30">
        <f t="shared" si="32"/>
        <v>27</v>
      </c>
      <c r="AF30" s="2">
        <f t="shared" si="24"/>
        <v>0.0915463744127211</v>
      </c>
      <c r="AG30" s="2">
        <f t="shared" si="12"/>
        <v>0.5129930096469952</v>
      </c>
      <c r="AH30" s="2">
        <f t="shared" si="13"/>
        <v>0.5129930096469952</v>
      </c>
      <c r="AI30" s="2">
        <f t="shared" si="14"/>
        <v>0.14850702291582052</v>
      </c>
      <c r="AJ30" s="2">
        <f t="shared" si="15"/>
        <v>223.33312185532716</v>
      </c>
      <c r="AK30" s="2">
        <f t="shared" si="25"/>
        <v>64.65299998542596</v>
      </c>
      <c r="AL30" s="1">
        <f t="shared" si="16"/>
        <v>435.3531483967177</v>
      </c>
      <c r="AM30" s="1">
        <f t="shared" si="26"/>
        <v>435.3531483967177</v>
      </c>
      <c r="AN30" s="1">
        <f t="shared" si="27"/>
        <v>1</v>
      </c>
      <c r="AO30" s="1">
        <f t="shared" si="17"/>
        <v>0.15271675088988199</v>
      </c>
    </row>
    <row r="31" spans="1:41" ht="12.75">
      <c r="A31" t="s">
        <v>18</v>
      </c>
      <c r="B31" s="2">
        <f>AVERAGE(AF4:AF33)</f>
        <v>0.470838733710546</v>
      </c>
      <c r="C31">
        <f t="shared" si="28"/>
        <v>28</v>
      </c>
      <c r="D31" s="2">
        <f t="shared" si="18"/>
        <v>0.4362969654760371</v>
      </c>
      <c r="E31" s="2">
        <f t="shared" si="0"/>
        <v>0.8587271662558646</v>
      </c>
      <c r="F31" s="2">
        <f t="shared" si="1"/>
        <v>0.8587271662558646</v>
      </c>
      <c r="G31" s="2">
        <f t="shared" si="2"/>
        <v>0.6471647642871323</v>
      </c>
      <c r="H31" s="2">
        <f t="shared" si="3"/>
        <v>123.83698977867365</v>
      </c>
      <c r="I31" s="2">
        <f t="shared" si="19"/>
        <v>93.3275893082252</v>
      </c>
      <c r="J31" s="1">
        <f t="shared" si="4"/>
        <v>144.20993610649955</v>
      </c>
      <c r="K31" s="1">
        <f t="shared" si="20"/>
        <v>144.20993610649955</v>
      </c>
      <c r="L31" s="1">
        <f t="shared" si="29"/>
        <v>1</v>
      </c>
      <c r="M31" s="1">
        <f t="shared" si="5"/>
        <v>0.11269065524631482</v>
      </c>
      <c r="Q31">
        <f t="shared" si="30"/>
        <v>28</v>
      </c>
      <c r="R31" s="2">
        <f t="shared" si="21"/>
        <v>0.8131892006968725</v>
      </c>
      <c r="S31" s="2">
        <f t="shared" si="6"/>
        <v>1.0388377231107364</v>
      </c>
      <c r="T31" s="2">
        <f t="shared" si="7"/>
        <v>1.0388377231107364</v>
      </c>
      <c r="U31" s="2">
        <f t="shared" si="8"/>
        <v>1.11501106260912</v>
      </c>
      <c r="V31" s="2">
        <f t="shared" si="9"/>
        <v>40.72378028496442</v>
      </c>
      <c r="W31" s="2">
        <f t="shared" si="22"/>
        <v>43.709873562377595</v>
      </c>
      <c r="X31" s="1">
        <f t="shared" si="10"/>
        <v>39.201291384586554</v>
      </c>
      <c r="Y31" s="1">
        <f t="shared" si="31"/>
        <v>39.201291384586554</v>
      </c>
      <c r="Z31" s="1">
        <f t="shared" si="23"/>
        <v>1</v>
      </c>
      <c r="AA31" s="1">
        <f t="shared" si="11"/>
        <v>0.07316837813966272</v>
      </c>
      <c r="AE31">
        <f t="shared" si="32"/>
        <v>28</v>
      </c>
      <c r="AF31" s="2">
        <f t="shared" si="24"/>
        <v>0.08262032239499523</v>
      </c>
      <c r="AG31" s="2">
        <f t="shared" si="12"/>
        <v>0.5134168461254294</v>
      </c>
      <c r="AH31" s="2">
        <f t="shared" si="13"/>
        <v>0.5134168461254294</v>
      </c>
      <c r="AI31" s="2">
        <f t="shared" si="14"/>
        <v>0.14885785473030771</v>
      </c>
      <c r="AJ31" s="2">
        <f t="shared" si="15"/>
        <v>257.0452864607116</v>
      </c>
      <c r="AK31" s="2">
        <f t="shared" si="25"/>
        <v>74.5265960784838</v>
      </c>
      <c r="AL31" s="1">
        <f t="shared" si="16"/>
        <v>500.6561206562253</v>
      </c>
      <c r="AM31" s="1">
        <f t="shared" si="26"/>
        <v>500.6561206562253</v>
      </c>
      <c r="AN31" s="1">
        <f t="shared" si="27"/>
        <v>1</v>
      </c>
      <c r="AO31" s="1">
        <f t="shared" si="17"/>
        <v>0.15245205066793724</v>
      </c>
    </row>
    <row r="32" spans="1:41" ht="12.75">
      <c r="A32" t="s">
        <v>19</v>
      </c>
      <c r="B32" s="2">
        <f>AG4</f>
        <v>0.4538286470281432</v>
      </c>
      <c r="C32">
        <f t="shared" si="28"/>
        <v>29</v>
      </c>
      <c r="D32" s="2">
        <f t="shared" si="18"/>
        <v>0.40228908144307357</v>
      </c>
      <c r="E32" s="2">
        <f t="shared" si="0"/>
        <v>0.8621817318850975</v>
      </c>
      <c r="F32" s="2">
        <f t="shared" si="1"/>
        <v>0.8621817318850975</v>
      </c>
      <c r="G32" s="2">
        <f t="shared" si="2"/>
        <v>0.6546310778427055</v>
      </c>
      <c r="H32" s="2">
        <f t="shared" si="3"/>
        <v>136.76868971407515</v>
      </c>
      <c r="I32" s="2">
        <f t="shared" si="19"/>
        <v>103.84473649992805</v>
      </c>
      <c r="J32" s="1">
        <f t="shared" si="4"/>
        <v>158.6309297171495</v>
      </c>
      <c r="K32" s="1">
        <f t="shared" si="20"/>
        <v>158.6309297171495</v>
      </c>
      <c r="L32" s="1">
        <f t="shared" si="29"/>
        <v>1</v>
      </c>
      <c r="M32" s="1">
        <f t="shared" si="5"/>
        <v>0.1117049802655813</v>
      </c>
      <c r="Q32">
        <f t="shared" si="30"/>
        <v>29</v>
      </c>
      <c r="R32" s="2">
        <f t="shared" si="21"/>
        <v>0.7668073724543544</v>
      </c>
      <c r="S32" s="2">
        <f t="shared" si="6"/>
        <v>1.0468036073593865</v>
      </c>
      <c r="T32" s="2">
        <f t="shared" si="7"/>
        <v>1.0468036073593865</v>
      </c>
      <c r="U32" s="2">
        <f t="shared" si="8"/>
        <v>1.1396139177790583</v>
      </c>
      <c r="V32" s="2">
        <f t="shared" si="9"/>
        <v>43.08785589625823</v>
      </c>
      <c r="W32" s="2">
        <f t="shared" si="22"/>
        <v>46.90805411962649</v>
      </c>
      <c r="X32" s="1">
        <f t="shared" si="10"/>
        <v>41.161355953815885</v>
      </c>
      <c r="Y32" s="1">
        <f t="shared" si="31"/>
        <v>41.161355953815885</v>
      </c>
      <c r="Z32" s="1">
        <f t="shared" si="23"/>
        <v>1</v>
      </c>
      <c r="AA32" s="1">
        <f t="shared" si="11"/>
        <v>0.07185598657828383</v>
      </c>
      <c r="AE32">
        <f t="shared" si="32"/>
        <v>29</v>
      </c>
      <c r="AF32" s="2">
        <f t="shared" si="24"/>
        <v>0.07457597481463538</v>
      </c>
      <c r="AG32" s="2">
        <f t="shared" si="12"/>
        <v>0.51379973174329</v>
      </c>
      <c r="AH32" s="2">
        <f t="shared" si="13"/>
        <v>0.51379973174329</v>
      </c>
      <c r="AI32" s="2">
        <f t="shared" si="14"/>
        <v>0.14917525212345484</v>
      </c>
      <c r="AJ32" s="2">
        <f t="shared" si="15"/>
        <v>295.82252756212546</v>
      </c>
      <c r="AK32" s="2">
        <f t="shared" si="25"/>
        <v>85.8883284799497</v>
      </c>
      <c r="AL32" s="1">
        <f t="shared" si="16"/>
        <v>575.754538754659</v>
      </c>
      <c r="AM32" s="1">
        <f t="shared" si="26"/>
        <v>575.754538754659</v>
      </c>
      <c r="AN32" s="1">
        <f t="shared" si="27"/>
        <v>1</v>
      </c>
      <c r="AO32" s="1">
        <f t="shared" si="17"/>
        <v>0.1522134618274613</v>
      </c>
    </row>
    <row r="33" spans="3:41" ht="12.75">
      <c r="C33">
        <f t="shared" si="28"/>
        <v>30</v>
      </c>
      <c r="D33" s="2">
        <f t="shared" si="18"/>
        <v>0.3711507004786636</v>
      </c>
      <c r="E33" s="2">
        <f t="shared" si="0"/>
        <v>0.8653817254223881</v>
      </c>
      <c r="F33" s="2">
        <f t="shared" si="1"/>
        <v>0.8653817254223881</v>
      </c>
      <c r="G33" s="2">
        <f t="shared" si="2"/>
        <v>0.6615969358857828</v>
      </c>
      <c r="H33" s="2">
        <f t="shared" si="3"/>
        <v>151.00393843038287</v>
      </c>
      <c r="I33" s="2">
        <f t="shared" si="19"/>
        <v>115.444710741337</v>
      </c>
      <c r="J33" s="1">
        <f t="shared" si="4"/>
        <v>174.49402268886448</v>
      </c>
      <c r="K33" s="1">
        <f t="shared" si="20"/>
        <v>174.49402268886448</v>
      </c>
      <c r="L33" s="1">
        <f t="shared" si="29"/>
        <v>1</v>
      </c>
      <c r="M33" s="1">
        <f t="shared" si="5"/>
        <v>0.11080195485847692</v>
      </c>
      <c r="Q33">
        <f t="shared" si="30"/>
        <v>30</v>
      </c>
      <c r="R33" s="2">
        <f t="shared" si="21"/>
        <v>0.7236600554080754</v>
      </c>
      <c r="S33" s="2">
        <f t="shared" si="6"/>
        <v>1.0543789069244172</v>
      </c>
      <c r="T33" s="2">
        <f t="shared" si="7"/>
        <v>1.0543789069244172</v>
      </c>
      <c r="U33" s="2">
        <f t="shared" si="8"/>
        <v>1.1633352382470625</v>
      </c>
      <c r="V33" s="2">
        <f t="shared" si="9"/>
        <v>45.56964877301681</v>
      </c>
      <c r="W33" s="2">
        <f t="shared" si="22"/>
        <v>50.27867862685978</v>
      </c>
      <c r="X33" s="1">
        <f t="shared" si="10"/>
        <v>43.21942375150668</v>
      </c>
      <c r="Y33" s="1">
        <f t="shared" si="31"/>
        <v>43.21942375150668</v>
      </c>
      <c r="Z33" s="1">
        <f t="shared" si="23"/>
        <v>1</v>
      </c>
      <c r="AA33" s="1">
        <f t="shared" si="11"/>
        <v>0.07063414158357112</v>
      </c>
      <c r="AE33">
        <f t="shared" si="32"/>
        <v>30</v>
      </c>
      <c r="AF33" s="2">
        <f t="shared" si="24"/>
        <v>0.0673241335740355</v>
      </c>
      <c r="AG33" s="2">
        <f t="shared" si="12"/>
        <v>0.5141456429609919</v>
      </c>
      <c r="AH33" s="2">
        <f t="shared" si="13"/>
        <v>0.5141456429609919</v>
      </c>
      <c r="AI33" s="2">
        <f t="shared" si="14"/>
        <v>0.14946237710273932</v>
      </c>
      <c r="AJ33" s="2">
        <f t="shared" si="15"/>
        <v>340.424940643082</v>
      </c>
      <c r="AK33" s="2">
        <f t="shared" si="25"/>
        <v>98.96168828845698</v>
      </c>
      <c r="AL33" s="1">
        <f t="shared" si="16"/>
        <v>662.1177195678579</v>
      </c>
      <c r="AM33" s="1">
        <f t="shared" si="26"/>
        <v>662.1177195678579</v>
      </c>
      <c r="AN33" s="1">
        <f t="shared" si="27"/>
        <v>1</v>
      </c>
      <c r="AO33" s="1">
        <f t="shared" si="17"/>
        <v>0.1519983493262562</v>
      </c>
    </row>
    <row r="34" spans="3:41" ht="12.75">
      <c r="C34">
        <f t="shared" si="28"/>
        <v>31</v>
      </c>
      <c r="D34" s="2">
        <f t="shared" si="18"/>
        <v>0.34260754041147795</v>
      </c>
      <c r="E34" s="2">
        <f t="shared" si="0"/>
        <v>0.8683465884670282</v>
      </c>
      <c r="F34" s="2">
        <f t="shared" si="1"/>
        <v>0.8683465884670282</v>
      </c>
      <c r="G34" s="2">
        <f t="shared" si="2"/>
        <v>0.6680937906457326</v>
      </c>
      <c r="H34" s="2">
        <f t="shared" si="3"/>
        <v>166.67341824074006</v>
      </c>
      <c r="I34" s="2">
        <f t="shared" si="19"/>
        <v>128.23621036954856</v>
      </c>
      <c r="J34" s="1">
        <f t="shared" si="4"/>
        <v>191.94342495775095</v>
      </c>
      <c r="K34" s="1">
        <f t="shared" si="20"/>
        <v>191.94342495775095</v>
      </c>
      <c r="L34" s="1">
        <f t="shared" si="29"/>
        <v>1</v>
      </c>
      <c r="M34" s="1">
        <f t="shared" si="5"/>
        <v>0.10997375527584911</v>
      </c>
      <c r="Q34">
        <f t="shared" si="30"/>
        <v>31</v>
      </c>
      <c r="R34" s="2">
        <f t="shared" si="21"/>
        <v>0.6834587470965692</v>
      </c>
      <c r="S34" s="2">
        <f t="shared" si="6"/>
        <v>1.0615851517913333</v>
      </c>
      <c r="T34" s="2">
        <f t="shared" si="7"/>
        <v>1.0615851517913333</v>
      </c>
      <c r="U34" s="2">
        <f t="shared" si="8"/>
        <v>1.1861965944519648</v>
      </c>
      <c r="V34" s="2">
        <f t="shared" si="9"/>
        <v>48.17515344975603</v>
      </c>
      <c r="W34" s="2">
        <f t="shared" si="22"/>
        <v>53.830069931624266</v>
      </c>
      <c r="X34" s="1">
        <f t="shared" si="10"/>
        <v>45.38039493908202</v>
      </c>
      <c r="Y34" s="1">
        <f t="shared" si="31"/>
        <v>45.38039493908202</v>
      </c>
      <c r="Z34" s="1">
        <f t="shared" si="23"/>
        <v>1</v>
      </c>
      <c r="AA34" s="1">
        <f t="shared" si="11"/>
        <v>0.06949487435358864</v>
      </c>
      <c r="AE34">
        <f t="shared" si="32"/>
        <v>31</v>
      </c>
      <c r="AF34" s="2">
        <f t="shared" si="24"/>
        <v>0.060785012340736494</v>
      </c>
      <c r="AG34" s="2">
        <f t="shared" si="12"/>
        <v>0.514458166453515</v>
      </c>
      <c r="AH34" s="2">
        <f t="shared" si="13"/>
        <v>0.514458166453515</v>
      </c>
      <c r="AI34" s="2">
        <f t="shared" si="14"/>
        <v>0.1497220971380297</v>
      </c>
      <c r="AJ34" s="2">
        <f t="shared" si="15"/>
        <v>391.72664818305225</v>
      </c>
      <c r="AK34" s="2">
        <f t="shared" si="25"/>
        <v>114.00370155484195</v>
      </c>
      <c r="AL34" s="1">
        <f t="shared" si="16"/>
        <v>761.4353775030365</v>
      </c>
      <c r="AM34" s="1">
        <f t="shared" si="26"/>
        <v>761.4353775030365</v>
      </c>
      <c r="AN34" s="1">
        <f t="shared" si="27"/>
        <v>1</v>
      </c>
      <c r="AO34" s="1">
        <f t="shared" si="17"/>
        <v>0.15180435496412834</v>
      </c>
    </row>
    <row r="35" spans="3:41" ht="12.75">
      <c r="C35">
        <f t="shared" si="28"/>
        <v>32</v>
      </c>
      <c r="D35" s="2">
        <f t="shared" si="18"/>
        <v>0.3164162397719872</v>
      </c>
      <c r="E35" s="2">
        <f t="shared" si="0"/>
        <v>0.8710941780904439</v>
      </c>
      <c r="F35" s="2">
        <f t="shared" si="1"/>
        <v>0.8710941780904439</v>
      </c>
      <c r="G35" s="2">
        <f t="shared" si="2"/>
        <v>0.6741514306177461</v>
      </c>
      <c r="H35" s="2">
        <f t="shared" si="3"/>
        <v>183.92088000378055</v>
      </c>
      <c r="I35" s="2">
        <f t="shared" si="19"/>
        <v>142.3388279862316</v>
      </c>
      <c r="J35" s="1">
        <f t="shared" si="4"/>
        <v>211.13776745352607</v>
      </c>
      <c r="K35" s="1">
        <f t="shared" si="20"/>
        <v>211.13776745352607</v>
      </c>
      <c r="L35" s="1">
        <f t="shared" si="29"/>
        <v>1</v>
      </c>
      <c r="M35" s="1">
        <f t="shared" si="5"/>
        <v>0.10921342869394089</v>
      </c>
      <c r="Q35">
        <f t="shared" si="30"/>
        <v>32</v>
      </c>
      <c r="R35" s="2">
        <f t="shared" si="21"/>
        <v>0.6459475483254296</v>
      </c>
      <c r="S35" s="2">
        <f t="shared" si="6"/>
        <v>1.0684424350527162</v>
      </c>
      <c r="T35" s="2">
        <f t="shared" si="7"/>
        <v>1.0684424350527162</v>
      </c>
      <c r="U35" s="2">
        <f t="shared" si="8"/>
        <v>1.2082201692781511</v>
      </c>
      <c r="V35" s="2">
        <f t="shared" si="9"/>
        <v>50.910656655985086</v>
      </c>
      <c r="W35" s="2">
        <f t="shared" si="22"/>
        <v>57.57098387796738</v>
      </c>
      <c r="X35" s="1">
        <f t="shared" si="10"/>
        <v>47.64941468603612</v>
      </c>
      <c r="Y35" s="1">
        <f t="shared" si="31"/>
        <v>47.64941468603612</v>
      </c>
      <c r="Z35" s="1">
        <f t="shared" si="23"/>
        <v>1</v>
      </c>
      <c r="AA35" s="1">
        <f t="shared" si="11"/>
        <v>0.06843110405043604</v>
      </c>
      <c r="AE35">
        <f t="shared" si="32"/>
        <v>32</v>
      </c>
      <c r="AF35" s="2">
        <f t="shared" si="24"/>
        <v>0.05488717253663816</v>
      </c>
      <c r="AG35" s="2">
        <f t="shared" si="12"/>
        <v>0.5147405379949652</v>
      </c>
      <c r="AH35" s="2">
        <f t="shared" si="13"/>
        <v>0.5147405379949652</v>
      </c>
      <c r="AI35" s="2">
        <f t="shared" si="14"/>
        <v>0.14995701175473466</v>
      </c>
      <c r="AJ35" s="2">
        <f t="shared" si="15"/>
        <v>450.7329042439593</v>
      </c>
      <c r="AK35" s="2">
        <f t="shared" si="25"/>
        <v>131.30995993289773</v>
      </c>
      <c r="AL35" s="1">
        <f t="shared" si="16"/>
        <v>875.650684128492</v>
      </c>
      <c r="AM35" s="1">
        <f t="shared" si="26"/>
        <v>875.650684128492</v>
      </c>
      <c r="AN35" s="1">
        <f t="shared" si="27"/>
        <v>1</v>
      </c>
      <c r="AO35" s="1">
        <f t="shared" si="17"/>
        <v>0.15162936630027676</v>
      </c>
    </row>
    <row r="36" spans="3:41" ht="12.75">
      <c r="C36">
        <f t="shared" si="28"/>
        <v>33</v>
      </c>
      <c r="D36" s="2">
        <f t="shared" si="18"/>
        <v>0.2923601948068113</v>
      </c>
      <c r="E36" s="2">
        <f t="shared" si="0"/>
        <v>0.8736409107264599</v>
      </c>
      <c r="F36" s="2">
        <f t="shared" si="1"/>
        <v>0.8736409107264599</v>
      </c>
      <c r="G36" s="2">
        <f t="shared" si="2"/>
        <v>0.6797980180131232</v>
      </c>
      <c r="H36" s="2">
        <f t="shared" si="3"/>
        <v>202.90445059153504</v>
      </c>
      <c r="I36" s="2">
        <f t="shared" si="19"/>
        <v>157.884139426885</v>
      </c>
      <c r="J36" s="1">
        <f t="shared" si="4"/>
        <v>232.2515441988787</v>
      </c>
      <c r="K36" s="1">
        <f t="shared" si="20"/>
        <v>232.2515441988787</v>
      </c>
      <c r="L36" s="1">
        <f t="shared" si="29"/>
        <v>1</v>
      </c>
      <c r="M36" s="1">
        <f t="shared" si="5"/>
        <v>0.1085147775628841</v>
      </c>
      <c r="Q36">
        <f t="shared" si="30"/>
        <v>33</v>
      </c>
      <c r="R36" s="2">
        <f t="shared" si="21"/>
        <v>0.610898685128831</v>
      </c>
      <c r="S36" s="2">
        <f t="shared" si="6"/>
        <v>1.0749695358398117</v>
      </c>
      <c r="T36" s="2">
        <f t="shared" si="7"/>
        <v>1.0749695358398117</v>
      </c>
      <c r="U36" s="2">
        <f t="shared" si="8"/>
        <v>1.229428580378914</v>
      </c>
      <c r="V36" s="2">
        <f t="shared" si="9"/>
        <v>53.78275264749129</v>
      </c>
      <c r="W36" s="2">
        <f t="shared" si="22"/>
        <v>61.51062986600653</v>
      </c>
      <c r="X36" s="1">
        <f t="shared" si="10"/>
        <v>50.03188542033792</v>
      </c>
      <c r="Y36" s="1">
        <f t="shared" si="31"/>
        <v>50.03188542033792</v>
      </c>
      <c r="Z36" s="1">
        <f t="shared" si="23"/>
        <v>1</v>
      </c>
      <c r="AA36" s="1">
        <f t="shared" si="11"/>
        <v>0.06743651750055318</v>
      </c>
      <c r="AE36">
        <f t="shared" si="32"/>
        <v>33</v>
      </c>
      <c r="AF36" s="2">
        <f t="shared" si="24"/>
        <v>0.049566592328058705</v>
      </c>
      <c r="AG36" s="2">
        <f t="shared" si="12"/>
        <v>0.5149956773389804</v>
      </c>
      <c r="AH36" s="2">
        <f t="shared" si="13"/>
        <v>0.5149956773389804</v>
      </c>
      <c r="AI36" s="2">
        <f t="shared" si="14"/>
        <v>0.15016947688642457</v>
      </c>
      <c r="AJ36" s="2">
        <f t="shared" si="15"/>
        <v>518.5997647628585</v>
      </c>
      <c r="AK36" s="2">
        <f t="shared" si="25"/>
        <v>151.22040594643775</v>
      </c>
      <c r="AL36" s="1">
        <f t="shared" si="16"/>
        <v>1006.9982867477657</v>
      </c>
      <c r="AM36" s="1">
        <f t="shared" si="26"/>
        <v>1006.9982867477657</v>
      </c>
      <c r="AN36" s="1">
        <f t="shared" si="27"/>
        <v>1</v>
      </c>
      <c r="AO36" s="1">
        <f t="shared" si="17"/>
        <v>0.15147148941874503</v>
      </c>
    </row>
    <row r="37" spans="3:41" ht="12.75">
      <c r="C37">
        <f t="shared" si="28"/>
        <v>34</v>
      </c>
      <c r="D37" s="2">
        <f t="shared" si="18"/>
        <v>0.27024605413736513</v>
      </c>
      <c r="E37" s="2">
        <f t="shared" si="0"/>
        <v>0.8760018908150279</v>
      </c>
      <c r="F37" s="2">
        <f t="shared" si="1"/>
        <v>0.8760018908150279</v>
      </c>
      <c r="G37" s="2">
        <f t="shared" si="2"/>
        <v>0.6850601352050061</v>
      </c>
      <c r="H37" s="2">
        <f t="shared" si="3"/>
        <v>223.79807104922057</v>
      </c>
      <c r="I37" s="2">
        <f t="shared" si="19"/>
        <v>175.01690169750083</v>
      </c>
      <c r="J37" s="1">
        <f t="shared" si="4"/>
        <v>255.4766986187666</v>
      </c>
      <c r="K37" s="1">
        <f t="shared" si="20"/>
        <v>255.4766986187666</v>
      </c>
      <c r="L37" s="1">
        <f t="shared" si="29"/>
        <v>1</v>
      </c>
      <c r="M37" s="1">
        <f t="shared" si="5"/>
        <v>0.10787226198075035</v>
      </c>
      <c r="Q37">
        <f t="shared" si="30"/>
        <v>34</v>
      </c>
      <c r="R37" s="2">
        <f t="shared" si="21"/>
        <v>0.5781087490823498</v>
      </c>
      <c r="S37" s="2">
        <f t="shared" si="6"/>
        <v>1.0811840287764716</v>
      </c>
      <c r="T37" s="2">
        <f t="shared" si="7"/>
        <v>1.0811840287764716</v>
      </c>
      <c r="U37" s="2">
        <f t="shared" si="8"/>
        <v>1.2498447260526826</v>
      </c>
      <c r="V37" s="2">
        <f t="shared" si="9"/>
        <v>56.79835921834595</v>
      </c>
      <c r="W37" s="2">
        <f t="shared" si="22"/>
        <v>65.65869253343553</v>
      </c>
      <c r="X37" s="1">
        <f t="shared" si="10"/>
        <v>52.53347969135482</v>
      </c>
      <c r="Y37" s="1">
        <f t="shared" si="31"/>
        <v>52.53347969135482</v>
      </c>
      <c r="Z37" s="1">
        <f t="shared" si="23"/>
        <v>1</v>
      </c>
      <c r="AA37" s="1">
        <f t="shared" si="11"/>
        <v>0.0665054679384948</v>
      </c>
      <c r="AE37">
        <f t="shared" si="32"/>
        <v>34</v>
      </c>
      <c r="AF37" s="2">
        <f t="shared" si="24"/>
        <v>0.044765849792628536</v>
      </c>
      <c r="AG37" s="2">
        <f t="shared" si="12"/>
        <v>0.5152262195303365</v>
      </c>
      <c r="AH37" s="2">
        <f t="shared" si="13"/>
        <v>0.5152262195303365</v>
      </c>
      <c r="AI37" s="2">
        <f t="shared" si="14"/>
        <v>0.15036162714403922</v>
      </c>
      <c r="AJ37" s="2">
        <f t="shared" si="15"/>
        <v>596.6567084077637</v>
      </c>
      <c r="AK37" s="2">
        <f t="shared" si="25"/>
        <v>174.12598606565192</v>
      </c>
      <c r="AL37" s="1">
        <f t="shared" si="16"/>
        <v>1158.0480297599306</v>
      </c>
      <c r="AM37" s="1">
        <f t="shared" si="26"/>
        <v>1158.0480297599306</v>
      </c>
      <c r="AN37" s="1">
        <f t="shared" si="27"/>
        <v>1</v>
      </c>
      <c r="AO37" s="1">
        <f t="shared" si="17"/>
        <v>0.15132902500342546</v>
      </c>
    </row>
    <row r="38" spans="3:41" ht="12.75">
      <c r="C38">
        <f t="shared" si="28"/>
        <v>35</v>
      </c>
      <c r="D38" s="2">
        <f t="shared" si="18"/>
        <v>0.24990075257086056</v>
      </c>
      <c r="E38" s="2">
        <f t="shared" si="0"/>
        <v>0.8781910261327096</v>
      </c>
      <c r="F38" s="2">
        <f t="shared" si="1"/>
        <v>0.8781910261327096</v>
      </c>
      <c r="G38" s="2">
        <f t="shared" si="2"/>
        <v>0.6899628378021898</v>
      </c>
      <c r="H38" s="2">
        <f t="shared" si="3"/>
        <v>246.7930785243128</v>
      </c>
      <c r="I38" s="2">
        <f t="shared" si="19"/>
        <v>193.89637076847288</v>
      </c>
      <c r="J38" s="1">
        <f t="shared" si="4"/>
        <v>281.02436848064326</v>
      </c>
      <c r="K38" s="1">
        <f t="shared" si="20"/>
        <v>281.02436848064326</v>
      </c>
      <c r="L38" s="1">
        <f t="shared" si="29"/>
        <v>1</v>
      </c>
      <c r="M38" s="1">
        <f t="shared" si="5"/>
        <v>0.10728091688678516</v>
      </c>
      <c r="Q38">
        <f t="shared" si="30"/>
        <v>35</v>
      </c>
      <c r="R38" s="2">
        <f t="shared" si="21"/>
        <v>0.547395525137044</v>
      </c>
      <c r="S38" s="2">
        <f t="shared" si="6"/>
        <v>1.0871023817684904</v>
      </c>
      <c r="T38" s="2">
        <f t="shared" si="7"/>
        <v>1.0871023817684904</v>
      </c>
      <c r="U38" s="2">
        <f t="shared" si="8"/>
        <v>1.269491651818358</v>
      </c>
      <c r="V38" s="2">
        <f t="shared" si="9"/>
        <v>59.964734439811366</v>
      </c>
      <c r="W38" s="2">
        <f t="shared" si="22"/>
        <v>70.02535460460142</v>
      </c>
      <c r="X38" s="1">
        <f t="shared" si="10"/>
        <v>55.160153675922565</v>
      </c>
      <c r="Y38" s="1">
        <f t="shared" si="31"/>
        <v>55.160153675922565</v>
      </c>
      <c r="Z38" s="1">
        <f t="shared" si="23"/>
        <v>1</v>
      </c>
      <c r="AA38" s="1">
        <f t="shared" si="11"/>
        <v>0.06563288937043246</v>
      </c>
      <c r="AE38">
        <f t="shared" si="32"/>
        <v>35</v>
      </c>
      <c r="AF38" s="2">
        <f t="shared" si="24"/>
        <v>0.04043340446237284</v>
      </c>
      <c r="AG38" s="2">
        <f t="shared" si="12"/>
        <v>0.5154345430315754</v>
      </c>
      <c r="AH38" s="2">
        <f t="shared" si="13"/>
        <v>0.5154345430315754</v>
      </c>
      <c r="AI38" s="2">
        <f t="shared" si="14"/>
        <v>0.15053539615450023</v>
      </c>
      <c r="AJ38" s="2">
        <f t="shared" si="15"/>
        <v>686.4326505821149</v>
      </c>
      <c r="AK38" s="2">
        <f t="shared" si="25"/>
        <v>200.47630176472705</v>
      </c>
      <c r="AL38" s="1">
        <f t="shared" si="16"/>
        <v>1331.75523422392</v>
      </c>
      <c r="AM38" s="1">
        <f t="shared" si="26"/>
        <v>1331.75523422392</v>
      </c>
      <c r="AN38" s="1">
        <f t="shared" si="27"/>
        <v>1</v>
      </c>
      <c r="AO38" s="1">
        <f t="shared" si="17"/>
        <v>0.15120044726974555</v>
      </c>
    </row>
    <row r="39" spans="3:41" ht="12.75">
      <c r="C39">
        <f t="shared" si="28"/>
        <v>36</v>
      </c>
      <c r="D39" s="2">
        <f t="shared" si="18"/>
        <v>0.2311689893593453</v>
      </c>
      <c r="E39" s="2">
        <f t="shared" si="0"/>
        <v>0.880221131452465</v>
      </c>
      <c r="F39" s="2">
        <f t="shared" si="1"/>
        <v>0.880221131452465</v>
      </c>
      <c r="G39" s="2">
        <f t="shared" si="2"/>
        <v>0.6945297124176517</v>
      </c>
      <c r="H39" s="2">
        <f t="shared" si="3"/>
        <v>272.09994634872095</v>
      </c>
      <c r="I39" s="2">
        <f t="shared" si="19"/>
        <v>214.6977512055347</v>
      </c>
      <c r="J39" s="1">
        <f t="shared" si="4"/>
        <v>309.12680532870763</v>
      </c>
      <c r="K39" s="1">
        <f t="shared" si="20"/>
        <v>309.12680532870763</v>
      </c>
      <c r="L39" s="1">
        <f t="shared" si="29"/>
        <v>1</v>
      </c>
      <c r="M39" s="1">
        <f t="shared" si="5"/>
        <v>0.10673628150312293</v>
      </c>
      <c r="Q39">
        <f t="shared" si="30"/>
        <v>36</v>
      </c>
      <c r="R39" s="2">
        <f t="shared" si="21"/>
        <v>0.5185953026633587</v>
      </c>
      <c r="S39" s="2">
        <f t="shared" si="6"/>
        <v>1.0927400436554833</v>
      </c>
      <c r="T39" s="2">
        <f t="shared" si="7"/>
        <v>1.0927400436554833</v>
      </c>
      <c r="U39" s="2">
        <f t="shared" si="8"/>
        <v>1.2883924351988953</v>
      </c>
      <c r="V39" s="2">
        <f t="shared" si="9"/>
        <v>63.28949417266433</v>
      </c>
      <c r="W39" s="2">
        <f t="shared" si="22"/>
        <v>74.62132095649054</v>
      </c>
      <c r="X39" s="1">
        <f t="shared" si="10"/>
        <v>57.918161359718695</v>
      </c>
      <c r="Y39" s="1">
        <f t="shared" si="31"/>
        <v>57.918161359718695</v>
      </c>
      <c r="Z39" s="1">
        <f t="shared" si="23"/>
        <v>1</v>
      </c>
      <c r="AA39" s="1">
        <f t="shared" si="11"/>
        <v>0.06481422381890899</v>
      </c>
      <c r="AE39">
        <f t="shared" si="32"/>
        <v>36</v>
      </c>
      <c r="AF39" s="2">
        <f t="shared" si="24"/>
        <v>0.03652296393137311</v>
      </c>
      <c r="AG39" s="2">
        <f t="shared" si="12"/>
        <v>0.5156227950038167</v>
      </c>
      <c r="AH39" s="2">
        <f t="shared" si="13"/>
        <v>0.5156227950038167</v>
      </c>
      <c r="AI39" s="2">
        <f t="shared" si="14"/>
        <v>0.15069253511564262</v>
      </c>
      <c r="AJ39" s="2">
        <f t="shared" si="15"/>
        <v>789.6858595512252</v>
      </c>
      <c r="AK39" s="2">
        <f t="shared" si="25"/>
        <v>230.78840825853825</v>
      </c>
      <c r="AL39" s="1">
        <f t="shared" si="16"/>
        <v>1531.518519357508</v>
      </c>
      <c r="AM39" s="1">
        <f t="shared" si="26"/>
        <v>1531.518519357508</v>
      </c>
      <c r="AN39" s="1">
        <f t="shared" si="27"/>
        <v>1</v>
      </c>
      <c r="AO39" s="1">
        <f t="shared" si="17"/>
        <v>0.15108438537055732</v>
      </c>
    </row>
    <row r="40" spans="3:41" ht="12.75">
      <c r="C40">
        <f t="shared" si="28"/>
        <v>37</v>
      </c>
      <c r="D40" s="2">
        <f t="shared" si="18"/>
        <v>0.2139110747490052</v>
      </c>
      <c r="E40" s="2">
        <f t="shared" si="0"/>
        <v>0.8821040219349229</v>
      </c>
      <c r="F40" s="2">
        <f t="shared" si="1"/>
        <v>0.8821040219349229</v>
      </c>
      <c r="G40" s="2">
        <f t="shared" si="2"/>
        <v>0.6987829375586773</v>
      </c>
      <c r="H40" s="2">
        <f t="shared" si="3"/>
        <v>299.9501980951817</v>
      </c>
      <c r="I40" s="2">
        <f t="shared" si="19"/>
        <v>237.6137908162961</v>
      </c>
      <c r="J40" s="1">
        <f t="shared" si="4"/>
        <v>340.03948586157844</v>
      </c>
      <c r="K40" s="1">
        <f t="shared" si="20"/>
        <v>340.03948586157844</v>
      </c>
      <c r="L40" s="1">
        <f t="shared" si="29"/>
        <v>1</v>
      </c>
      <c r="M40" s="1">
        <f t="shared" si="5"/>
        <v>0.10623433895176525</v>
      </c>
      <c r="Q40">
        <f t="shared" si="30"/>
        <v>37</v>
      </c>
      <c r="R40" s="2">
        <f t="shared" si="21"/>
        <v>0.4915605860175837</v>
      </c>
      <c r="S40" s="2">
        <f t="shared" si="6"/>
        <v>1.098111523017725</v>
      </c>
      <c r="T40" s="2">
        <f t="shared" si="7"/>
        <v>1.098111523017725</v>
      </c>
      <c r="U40" s="2">
        <f t="shared" si="8"/>
        <v>1.3065700865337768</v>
      </c>
      <c r="V40" s="2">
        <f t="shared" si="9"/>
        <v>66.7806304001624</v>
      </c>
      <c r="W40" s="2">
        <f t="shared" si="22"/>
        <v>79.45784395462715</v>
      </c>
      <c r="X40" s="1">
        <f t="shared" si="10"/>
        <v>60.81406942770463</v>
      </c>
      <c r="Y40" s="1">
        <f t="shared" si="31"/>
        <v>60.81406942770463</v>
      </c>
      <c r="Z40" s="1">
        <f t="shared" si="23"/>
        <v>1</v>
      </c>
      <c r="AA40" s="1">
        <f t="shared" si="11"/>
        <v>0.06404535924520702</v>
      </c>
      <c r="AE40">
        <f t="shared" si="32"/>
        <v>37</v>
      </c>
      <c r="AF40" s="2">
        <f t="shared" si="24"/>
        <v>0.03299292425727413</v>
      </c>
      <c r="AG40" s="2">
        <f t="shared" si="12"/>
        <v>0.5157929140420255</v>
      </c>
      <c r="AH40" s="2">
        <f t="shared" si="13"/>
        <v>0.5157929140420255</v>
      </c>
      <c r="AI40" s="2">
        <f t="shared" si="14"/>
        <v>0.1508346297074092</v>
      </c>
      <c r="AJ40" s="2">
        <f t="shared" si="15"/>
        <v>908.4383600100479</v>
      </c>
      <c r="AK40" s="2">
        <f t="shared" si="25"/>
        <v>265.65693307092874</v>
      </c>
      <c r="AL40" s="1">
        <f t="shared" si="16"/>
        <v>1761.246297261134</v>
      </c>
      <c r="AM40" s="1">
        <f t="shared" si="26"/>
        <v>1761.246297261134</v>
      </c>
      <c r="AN40" s="1">
        <f t="shared" si="27"/>
        <v>1</v>
      </c>
      <c r="AO40" s="1">
        <f t="shared" si="17"/>
        <v>0.15097960695185406</v>
      </c>
    </row>
    <row r="41" spans="3:41" ht="12.75">
      <c r="C41">
        <f t="shared" si="28"/>
        <v>38</v>
      </c>
      <c r="D41" s="2">
        <f t="shared" si="18"/>
        <v>0.19800108322754553</v>
      </c>
      <c r="E41" s="2">
        <f t="shared" si="0"/>
        <v>0.8838505974535478</v>
      </c>
      <c r="F41" s="2">
        <f t="shared" si="1"/>
        <v>0.8838505974535478</v>
      </c>
      <c r="G41" s="2">
        <f t="shared" si="2"/>
        <v>0.7027433463645417</v>
      </c>
      <c r="H41" s="2">
        <f t="shared" si="3"/>
        <v>330.5985130102087</v>
      </c>
      <c r="I41" s="2">
        <f t="shared" si="19"/>
        <v>262.8565348094883</v>
      </c>
      <c r="J41" s="1">
        <f t="shared" si="4"/>
        <v>374.04343444773633</v>
      </c>
      <c r="K41" s="1">
        <f t="shared" si="20"/>
        <v>374.04343444773633</v>
      </c>
      <c r="L41" s="1">
        <f t="shared" si="29"/>
        <v>1</v>
      </c>
      <c r="M41" s="1">
        <f t="shared" si="5"/>
        <v>0.10577146436546385</v>
      </c>
      <c r="Q41">
        <f t="shared" si="30"/>
        <v>38</v>
      </c>
      <c r="R41" s="2">
        <f t="shared" si="21"/>
        <v>0.4661581370952471</v>
      </c>
      <c r="S41" s="2">
        <f t="shared" si="6"/>
        <v>1.1032304592366526</v>
      </c>
      <c r="T41" s="2">
        <f t="shared" si="7"/>
        <v>1.1032304592366526</v>
      </c>
      <c r="U41" s="2">
        <f t="shared" si="8"/>
        <v>1.3240474639094035</v>
      </c>
      <c r="V41" s="2">
        <f t="shared" si="9"/>
        <v>70.44653042991507</v>
      </c>
      <c r="W41" s="2">
        <f t="shared" si="22"/>
        <v>84.54675011555085</v>
      </c>
      <c r="X41" s="1">
        <f t="shared" si="10"/>
        <v>63.854772899089866</v>
      </c>
      <c r="Y41" s="1">
        <f t="shared" si="31"/>
        <v>63.854772899089866</v>
      </c>
      <c r="Z41" s="1">
        <f t="shared" si="23"/>
        <v>1</v>
      </c>
      <c r="AA41" s="1">
        <f t="shared" si="11"/>
        <v>0.0633225763658983</v>
      </c>
      <c r="AE41">
        <f t="shared" si="32"/>
        <v>38</v>
      </c>
      <c r="AF41" s="2">
        <f t="shared" si="24"/>
        <v>0.02980587458194505</v>
      </c>
      <c r="AG41" s="2">
        <f t="shared" si="12"/>
        <v>0.5159466506310875</v>
      </c>
      <c r="AH41" s="2">
        <f t="shared" si="13"/>
        <v>0.5159466506310875</v>
      </c>
      <c r="AI41" s="2">
        <f t="shared" si="14"/>
        <v>0.15096311549161942</v>
      </c>
      <c r="AJ41" s="2">
        <f t="shared" si="15"/>
        <v>1045.0154972095297</v>
      </c>
      <c r="AK41" s="2">
        <f t="shared" si="25"/>
        <v>305.76571241001255</v>
      </c>
      <c r="AL41" s="1">
        <f t="shared" si="16"/>
        <v>2025.433241850304</v>
      </c>
      <c r="AM41" s="1">
        <f t="shared" si="26"/>
        <v>2025.433241850304</v>
      </c>
      <c r="AN41" s="1">
        <f t="shared" si="27"/>
        <v>1</v>
      </c>
      <c r="AO41" s="1">
        <f t="shared" si="17"/>
        <v>0.15088500358212661</v>
      </c>
    </row>
    <row r="42" spans="3:41" ht="12.75">
      <c r="C42">
        <f t="shared" si="28"/>
        <v>39</v>
      </c>
      <c r="D42" s="2">
        <f t="shared" si="18"/>
        <v>0.1833252633881844</v>
      </c>
      <c r="E42" s="2">
        <f t="shared" si="0"/>
        <v>0.8854709188892875</v>
      </c>
      <c r="F42" s="2">
        <f t="shared" si="1"/>
        <v>0.8854709188892875</v>
      </c>
      <c r="G42" s="2">
        <f t="shared" si="2"/>
        <v>0.7064304901660051</v>
      </c>
      <c r="H42" s="2">
        <f t="shared" si="3"/>
        <v>364.3250419654363</v>
      </c>
      <c r="I42" s="2">
        <f t="shared" si="19"/>
        <v>290.65925541431943</v>
      </c>
      <c r="J42" s="1">
        <f t="shared" si="4"/>
        <v>411.44777789251</v>
      </c>
      <c r="K42" s="1">
        <f t="shared" si="20"/>
        <v>411.44777789251</v>
      </c>
      <c r="L42" s="1">
        <f t="shared" si="29"/>
        <v>1</v>
      </c>
      <c r="M42" s="1">
        <f t="shared" si="5"/>
        <v>0.10534438012170307</v>
      </c>
      <c r="Q42">
        <f t="shared" si="30"/>
        <v>39</v>
      </c>
      <c r="R42" s="2">
        <f t="shared" si="21"/>
        <v>0.44226729506491236</v>
      </c>
      <c r="S42" s="2">
        <f t="shared" si="6"/>
        <v>1.1081096867470508</v>
      </c>
      <c r="T42" s="2">
        <f t="shared" si="7"/>
        <v>1.1081096867470508</v>
      </c>
      <c r="U42" s="2">
        <f t="shared" si="8"/>
        <v>1.3408472005284575</v>
      </c>
      <c r="V42" s="2">
        <f t="shared" si="9"/>
        <v>74.29599701424027</v>
      </c>
      <c r="W42" s="2">
        <f t="shared" si="22"/>
        <v>89.90046815623133</v>
      </c>
      <c r="X42" s="1">
        <f t="shared" si="10"/>
        <v>67.04751154404437</v>
      </c>
      <c r="Y42" s="1">
        <f t="shared" si="31"/>
        <v>67.04751154404437</v>
      </c>
      <c r="Z42" s="1">
        <f t="shared" si="23"/>
        <v>1</v>
      </c>
      <c r="AA42" s="1">
        <f t="shared" si="11"/>
        <v>0.0626425029123617</v>
      </c>
      <c r="AE42">
        <f t="shared" si="32"/>
        <v>39</v>
      </c>
      <c r="AF42" s="2">
        <f t="shared" si="24"/>
        <v>0.026928157801987245</v>
      </c>
      <c r="AG42" s="2">
        <f t="shared" si="12"/>
        <v>0.5160855855593435</v>
      </c>
      <c r="AH42" s="2">
        <f t="shared" si="13"/>
        <v>0.5160855855593435</v>
      </c>
      <c r="AI42" s="2">
        <f t="shared" si="14"/>
        <v>0.1510792919246447</v>
      </c>
      <c r="AJ42" s="2">
        <f t="shared" si="15"/>
        <v>1202.0914357264244</v>
      </c>
      <c r="AK42" s="2">
        <f t="shared" si="25"/>
        <v>351.9011730222888</v>
      </c>
      <c r="AL42" s="1">
        <f t="shared" si="16"/>
        <v>2329.2482281278494</v>
      </c>
      <c r="AM42" s="1">
        <f t="shared" si="26"/>
        <v>2329.2482281278494</v>
      </c>
      <c r="AN42" s="1">
        <f t="shared" si="27"/>
        <v>1</v>
      </c>
      <c r="AO42" s="1">
        <f t="shared" si="17"/>
        <v>0.15079957781929393</v>
      </c>
    </row>
    <row r="43" spans="3:41" ht="12.75">
      <c r="C43">
        <f t="shared" si="28"/>
        <v>40</v>
      </c>
      <c r="D43" s="2">
        <f t="shared" si="18"/>
        <v>0.16978066347191204</v>
      </c>
      <c r="E43" s="2">
        <f t="shared" si="0"/>
        <v>0.8869742772902286</v>
      </c>
      <c r="F43" s="2">
        <f t="shared" si="1"/>
        <v>0.8869742772902286</v>
      </c>
      <c r="G43" s="2">
        <f t="shared" si="2"/>
        <v>0.7098627020469217</v>
      </c>
      <c r="H43" s="2">
        <f t="shared" si="3"/>
        <v>401.4379549827675</v>
      </c>
      <c r="I43" s="2">
        <f t="shared" si="19"/>
        <v>321.2785745025767</v>
      </c>
      <c r="J43" s="1">
        <f t="shared" si="4"/>
        <v>452.592555681761</v>
      </c>
      <c r="K43" s="1">
        <f t="shared" si="20"/>
        <v>452.592555681761</v>
      </c>
      <c r="L43" s="1">
        <f t="shared" si="29"/>
        <v>1</v>
      </c>
      <c r="M43" s="1">
        <f t="shared" si="5"/>
        <v>0.10495011707652728</v>
      </c>
      <c r="Q43">
        <f t="shared" si="30"/>
        <v>40</v>
      </c>
      <c r="R43" s="2">
        <f t="shared" si="21"/>
        <v>0.4197785285688042</v>
      </c>
      <c r="S43" s="2">
        <f t="shared" si="6"/>
        <v>1.112761293285006</v>
      </c>
      <c r="T43" s="2">
        <f t="shared" si="7"/>
        <v>1.112761293285006</v>
      </c>
      <c r="U43" s="2">
        <f t="shared" si="8"/>
        <v>1.3569916430405649</v>
      </c>
      <c r="V43" s="2">
        <f t="shared" si="9"/>
        <v>78.3382694401568</v>
      </c>
      <c r="W43" s="2">
        <f t="shared" si="22"/>
        <v>95.53205849453072</v>
      </c>
      <c r="X43" s="1">
        <f t="shared" si="10"/>
        <v>70.39988712124659</v>
      </c>
      <c r="Y43" s="1">
        <f t="shared" si="31"/>
        <v>70.39988712124659</v>
      </c>
      <c r="Z43" s="1">
        <f t="shared" si="23"/>
        <v>1</v>
      </c>
      <c r="AA43" s="1">
        <f t="shared" si="11"/>
        <v>0.062002074146284336</v>
      </c>
      <c r="AE43">
        <f t="shared" si="32"/>
        <v>40</v>
      </c>
      <c r="AF43" s="2">
        <f t="shared" si="24"/>
        <v>0.024329480293287246</v>
      </c>
      <c r="AG43" s="2">
        <f t="shared" si="12"/>
        <v>0.5162111465001786</v>
      </c>
      <c r="AH43" s="2">
        <f t="shared" si="13"/>
        <v>0.5162111465001786</v>
      </c>
      <c r="AI43" s="2">
        <f t="shared" si="14"/>
        <v>0.1511843350992339</v>
      </c>
      <c r="AJ43" s="2">
        <f t="shared" si="15"/>
        <v>1382.7414830741945</v>
      </c>
      <c r="AK43" s="2">
        <f t="shared" si="25"/>
        <v>404.9677213481642</v>
      </c>
      <c r="AL43" s="1">
        <f t="shared" si="16"/>
        <v>2678.6354623470265</v>
      </c>
      <c r="AM43" s="1">
        <f t="shared" si="26"/>
        <v>2678.6354623470265</v>
      </c>
      <c r="AN43" s="1">
        <f t="shared" si="27"/>
        <v>1</v>
      </c>
      <c r="AO43" s="1">
        <f t="shared" si="17"/>
        <v>0.1507224317127001</v>
      </c>
    </row>
    <row r="44" spans="3:41" ht="12.75">
      <c r="C44">
        <f t="shared" si="28"/>
        <v>41</v>
      </c>
      <c r="D44" s="2">
        <f t="shared" si="18"/>
        <v>0.15727393896297964</v>
      </c>
      <c r="E44" s="2">
        <f t="shared" si="0"/>
        <v>0.8883692566737114</v>
      </c>
      <c r="F44" s="2">
        <f t="shared" si="1"/>
        <v>0.8883692566737114</v>
      </c>
      <c r="G44" s="2">
        <f t="shared" si="2"/>
        <v>0.7130571597590964</v>
      </c>
      <c r="H44" s="2">
        <f t="shared" si="3"/>
        <v>442.2762434937675</v>
      </c>
      <c r="I44" s="2">
        <f t="shared" si="19"/>
        <v>354.9967985108019</v>
      </c>
      <c r="J44" s="1">
        <f t="shared" si="4"/>
        <v>497.8518112499371</v>
      </c>
      <c r="K44" s="1">
        <f t="shared" si="20"/>
        <v>497.8518112499371</v>
      </c>
      <c r="L44" s="1">
        <f t="shared" si="29"/>
        <v>1</v>
      </c>
      <c r="M44" s="1">
        <f t="shared" si="5"/>
        <v>0.10458598087337677</v>
      </c>
      <c r="Q44">
        <f t="shared" si="30"/>
        <v>41</v>
      </c>
      <c r="R44" s="2">
        <f t="shared" si="21"/>
        <v>0.3985921837285686</v>
      </c>
      <c r="S44" s="2">
        <f t="shared" si="6"/>
        <v>1.117196672823597</v>
      </c>
      <c r="T44" s="2">
        <f t="shared" si="7"/>
        <v>1.117196672823597</v>
      </c>
      <c r="U44" s="2">
        <f t="shared" si="8"/>
        <v>1.3725027995316705</v>
      </c>
      <c r="V44" s="2">
        <f t="shared" si="9"/>
        <v>82.58304564196416</v>
      </c>
      <c r="W44" s="2">
        <f t="shared" si="22"/>
        <v>101.45524426865578</v>
      </c>
      <c r="X44" s="1">
        <f t="shared" si="10"/>
        <v>73.91988147730892</v>
      </c>
      <c r="Y44" s="1">
        <f t="shared" si="31"/>
        <v>73.91988147730892</v>
      </c>
      <c r="Z44" s="1">
        <f t="shared" si="23"/>
        <v>1</v>
      </c>
      <c r="AA44" s="1">
        <f t="shared" si="11"/>
        <v>0.06139849865550803</v>
      </c>
      <c r="AE44">
        <f t="shared" si="32"/>
        <v>41</v>
      </c>
      <c r="AF44" s="2">
        <f t="shared" si="24"/>
        <v>0.02198256467897664</v>
      </c>
      <c r="AG44" s="2">
        <f t="shared" si="12"/>
        <v>0.5163246229493381</v>
      </c>
      <c r="AH44" s="2">
        <f t="shared" si="13"/>
        <v>0.5163246229493381</v>
      </c>
      <c r="AI44" s="2">
        <f t="shared" si="14"/>
        <v>0.15127930932370276</v>
      </c>
      <c r="AJ44" s="2">
        <f t="shared" si="15"/>
        <v>1590.5022618823125</v>
      </c>
      <c r="AK44" s="2">
        <f t="shared" si="25"/>
        <v>466.00544107491066</v>
      </c>
      <c r="AL44" s="1">
        <f t="shared" si="16"/>
        <v>3080.4307816990804</v>
      </c>
      <c r="AM44" s="1">
        <f t="shared" si="26"/>
        <v>3080.4307816990804</v>
      </c>
      <c r="AN44" s="1">
        <f t="shared" si="27"/>
        <v>1</v>
      </c>
      <c r="AO44" s="1">
        <f t="shared" si="17"/>
        <v>0.1506527565658443</v>
      </c>
    </row>
    <row r="45" spans="3:41" ht="12.75">
      <c r="C45">
        <f t="shared" si="28"/>
        <v>42</v>
      </c>
      <c r="D45" s="2">
        <f t="shared" si="18"/>
        <v>0.14572031448995348</v>
      </c>
      <c r="E45" s="2">
        <f t="shared" si="0"/>
        <v>0.8896637911483684</v>
      </c>
      <c r="F45" s="2">
        <f t="shared" si="1"/>
        <v>0.8896637911483684</v>
      </c>
      <c r="G45" s="2">
        <f t="shared" si="2"/>
        <v>0.7160299474829869</v>
      </c>
      <c r="H45" s="2">
        <f t="shared" si="3"/>
        <v>487.21280280937106</v>
      </c>
      <c r="I45" s="2">
        <f t="shared" si="19"/>
        <v>392.1244868899626</v>
      </c>
      <c r="J45" s="1">
        <f t="shared" si="4"/>
        <v>547.6369923749309</v>
      </c>
      <c r="K45" s="1">
        <f t="shared" si="20"/>
        <v>547.6369923749309</v>
      </c>
      <c r="L45" s="1">
        <f t="shared" si="29"/>
        <v>1</v>
      </c>
      <c r="M45" s="1">
        <f t="shared" si="5"/>
        <v>0.10424952256197456</v>
      </c>
      <c r="Q45">
        <f t="shared" si="30"/>
        <v>42</v>
      </c>
      <c r="R45" s="2">
        <f t="shared" si="21"/>
        <v>0.3786173977512562</v>
      </c>
      <c r="S45" s="2">
        <f t="shared" si="6"/>
        <v>1.1214265737940052</v>
      </c>
      <c r="T45" s="2">
        <f t="shared" si="7"/>
        <v>1.1214265737940052</v>
      </c>
      <c r="U45" s="2">
        <f t="shared" si="8"/>
        <v>1.3874022960222827</v>
      </c>
      <c r="V45" s="2">
        <f t="shared" si="9"/>
        <v>87.04050539137536</v>
      </c>
      <c r="W45" s="2">
        <f t="shared" si="22"/>
        <v>107.68444394747908</v>
      </c>
      <c r="X45" s="1">
        <f t="shared" si="10"/>
        <v>77.61587555117437</v>
      </c>
      <c r="Y45" s="1">
        <f t="shared" si="31"/>
        <v>77.61587555117437</v>
      </c>
      <c r="Z45" s="1">
        <f t="shared" si="23"/>
        <v>1</v>
      </c>
      <c r="AA45" s="1">
        <f t="shared" si="11"/>
        <v>0.06082922862454267</v>
      </c>
      <c r="AE45">
        <f t="shared" si="32"/>
        <v>42</v>
      </c>
      <c r="AF45" s="2">
        <f t="shared" si="24"/>
        <v>0.01986284045443543</v>
      </c>
      <c r="AG45" s="2">
        <f t="shared" si="12"/>
        <v>0.5164271796854215</v>
      </c>
      <c r="AH45" s="2">
        <f t="shared" si="13"/>
        <v>0.5164271796854215</v>
      </c>
      <c r="AI45" s="2">
        <f t="shared" si="14"/>
        <v>0.15136517763886573</v>
      </c>
      <c r="AJ45" s="2">
        <f t="shared" si="15"/>
        <v>1829.4409079303666</v>
      </c>
      <c r="AK45" s="2">
        <f t="shared" si="25"/>
        <v>536.210445347528</v>
      </c>
      <c r="AL45" s="1">
        <f t="shared" si="16"/>
        <v>3542.495398953942</v>
      </c>
      <c r="AM45" s="1">
        <f t="shared" si="26"/>
        <v>3542.495398953942</v>
      </c>
      <c r="AN45" s="1">
        <f t="shared" si="27"/>
        <v>1</v>
      </c>
      <c r="AO45" s="1">
        <f t="shared" si="17"/>
        <v>0.1505898238092576</v>
      </c>
    </row>
    <row r="46" spans="3:41" ht="12.75">
      <c r="C46">
        <f t="shared" si="28"/>
        <v>43</v>
      </c>
      <c r="D46" s="2">
        <f t="shared" si="18"/>
        <v>0.13504267702618558</v>
      </c>
      <c r="E46" s="2">
        <f t="shared" si="0"/>
        <v>0.8908652169484678</v>
      </c>
      <c r="F46" s="2">
        <f t="shared" si="1"/>
        <v>0.8908652169484678</v>
      </c>
      <c r="G46" s="2">
        <f t="shared" si="2"/>
        <v>0.7187961160437853</v>
      </c>
      <c r="H46" s="2">
        <f t="shared" si="3"/>
        <v>536.6578228232091</v>
      </c>
      <c r="I46" s="2">
        <f t="shared" si="19"/>
        <v>433.0032774331005</v>
      </c>
      <c r="J46" s="1">
        <f t="shared" si="4"/>
        <v>602.400691612424</v>
      </c>
      <c r="K46" s="1">
        <f t="shared" si="20"/>
        <v>602.400691612424</v>
      </c>
      <c r="L46" s="1">
        <f t="shared" si="29"/>
        <v>1</v>
      </c>
      <c r="M46" s="1">
        <f t="shared" si="5"/>
        <v>0.10393851289176984</v>
      </c>
      <c r="Q46">
        <f t="shared" si="30"/>
        <v>43</v>
      </c>
      <c r="R46" s="2">
        <f t="shared" si="21"/>
        <v>0.3597711531371985</v>
      </c>
      <c r="S46" s="2">
        <f t="shared" si="6"/>
        <v>1.125461143110131</v>
      </c>
      <c r="T46" s="2">
        <f t="shared" si="7"/>
        <v>1.125461143110131</v>
      </c>
      <c r="U46" s="2">
        <f t="shared" si="8"/>
        <v>1.4017113404583215</v>
      </c>
      <c r="V46" s="2">
        <f t="shared" si="9"/>
        <v>91.72133462238429</v>
      </c>
      <c r="W46" s="2">
        <f t="shared" si="22"/>
        <v>114.23480560766704</v>
      </c>
      <c r="X46" s="1">
        <f t="shared" si="10"/>
        <v>81.49666932873309</v>
      </c>
      <c r="Y46" s="1">
        <f t="shared" si="31"/>
        <v>81.49666932873309</v>
      </c>
      <c r="Z46" s="1">
        <f t="shared" si="23"/>
        <v>1</v>
      </c>
      <c r="AA46" s="1">
        <f t="shared" si="11"/>
        <v>0.06029193391145253</v>
      </c>
      <c r="AE46">
        <f t="shared" si="32"/>
        <v>43</v>
      </c>
      <c r="AF46" s="2">
        <f t="shared" si="24"/>
        <v>0.017948167989140163</v>
      </c>
      <c r="AG46" s="2">
        <f t="shared" si="12"/>
        <v>0.516519868903173</v>
      </c>
      <c r="AH46" s="2">
        <f t="shared" si="13"/>
        <v>0.516519868903173</v>
      </c>
      <c r="AI46" s="2">
        <f t="shared" si="14"/>
        <v>0.15144281136553</v>
      </c>
      <c r="AJ46" s="2">
        <f t="shared" si="15"/>
        <v>2104.234647916451</v>
      </c>
      <c r="AK46" s="2">
        <f t="shared" si="25"/>
        <v>616.9582818370958</v>
      </c>
      <c r="AL46" s="1">
        <f t="shared" si="16"/>
        <v>4073.869708797033</v>
      </c>
      <c r="AM46" s="1">
        <f t="shared" si="26"/>
        <v>4073.869708797033</v>
      </c>
      <c r="AN46" s="1">
        <f t="shared" si="27"/>
        <v>1</v>
      </c>
      <c r="AO46" s="1">
        <f t="shared" si="17"/>
        <v>0.15053297685304937</v>
      </c>
    </row>
    <row r="47" spans="3:41" ht="12.75">
      <c r="C47">
        <f t="shared" si="28"/>
        <v>44</v>
      </c>
      <c r="D47" s="2">
        <f t="shared" si="18"/>
        <v>0.12517078124261508</v>
      </c>
      <c r="E47" s="2">
        <f t="shared" si="0"/>
        <v>0.8919803199003409</v>
      </c>
      <c r="F47" s="2">
        <f t="shared" si="1"/>
        <v>0.8919803199003409</v>
      </c>
      <c r="G47" s="2">
        <f t="shared" si="2"/>
        <v>0.7213697412888694</v>
      </c>
      <c r="H47" s="2">
        <f t="shared" si="3"/>
        <v>591.0625177739003</v>
      </c>
      <c r="I47" s="2">
        <f t="shared" si="19"/>
        <v>478.0089941667594</v>
      </c>
      <c r="J47" s="1">
        <f t="shared" si="4"/>
        <v>662.6407607736664</v>
      </c>
      <c r="K47" s="1">
        <f t="shared" si="20"/>
        <v>662.6407607736664</v>
      </c>
      <c r="L47" s="1">
        <f t="shared" si="29"/>
        <v>1</v>
      </c>
      <c r="M47" s="1">
        <f t="shared" si="5"/>
        <v>0.10365091974978628</v>
      </c>
      <c r="Q47">
        <f t="shared" si="30"/>
        <v>44</v>
      </c>
      <c r="R47" s="2">
        <f t="shared" si="21"/>
        <v>0.34197745170862</v>
      </c>
      <c r="S47" s="2">
        <f t="shared" si="6"/>
        <v>1.1293099664473096</v>
      </c>
      <c r="T47" s="2">
        <f t="shared" si="7"/>
        <v>1.1293099664473096</v>
      </c>
      <c r="U47" s="2">
        <f t="shared" si="8"/>
        <v>1.415450693295398</v>
      </c>
      <c r="V47" s="2">
        <f t="shared" si="9"/>
        <v>96.636750950459</v>
      </c>
      <c r="W47" s="2">
        <f t="shared" si="22"/>
        <v>121.12224295775212</v>
      </c>
      <c r="X47" s="1">
        <f t="shared" si="10"/>
        <v>85.57150279516975</v>
      </c>
      <c r="Y47" s="1">
        <f t="shared" si="31"/>
        <v>85.57150279516975</v>
      </c>
      <c r="Z47" s="1">
        <f t="shared" si="23"/>
        <v>1</v>
      </c>
      <c r="AA47" s="1">
        <f t="shared" si="11"/>
        <v>0.05978447937441701</v>
      </c>
      <c r="AE47">
        <f t="shared" si="32"/>
        <v>44</v>
      </c>
      <c r="AF47" s="2">
        <f t="shared" si="24"/>
        <v>0.0162185920053516</v>
      </c>
      <c r="AG47" s="2">
        <f t="shared" si="12"/>
        <v>0.516603641153337</v>
      </c>
      <c r="AH47" s="2">
        <f t="shared" si="13"/>
        <v>0.516603641153337</v>
      </c>
      <c r="AI47" s="2">
        <f t="shared" si="14"/>
        <v>0.15151299876815486</v>
      </c>
      <c r="AJ47" s="2">
        <f t="shared" si="15"/>
        <v>2420.2623139211564</v>
      </c>
      <c r="AK47" s="2">
        <f t="shared" si="25"/>
        <v>709.8308485961765</v>
      </c>
      <c r="AL47" s="1">
        <f t="shared" si="16"/>
        <v>4684.950165116587</v>
      </c>
      <c r="AM47" s="1">
        <f t="shared" si="26"/>
        <v>4684.950165116587</v>
      </c>
      <c r="AN47" s="1">
        <f t="shared" si="27"/>
        <v>1</v>
      </c>
      <c r="AO47" s="1">
        <f t="shared" si="17"/>
        <v>0.15048162380570518</v>
      </c>
    </row>
    <row r="48" spans="3:41" ht="12.75">
      <c r="C48">
        <f t="shared" si="28"/>
        <v>45</v>
      </c>
      <c r="D48" s="2">
        <f t="shared" si="18"/>
        <v>0.11604055100393212</v>
      </c>
      <c r="E48" s="2">
        <f t="shared" si="0"/>
        <v>0.8930153787783999</v>
      </c>
      <c r="F48" s="2">
        <f t="shared" si="1"/>
        <v>0.8930153787783999</v>
      </c>
      <c r="G48" s="2">
        <f t="shared" si="2"/>
        <v>0.7237639804119329</v>
      </c>
      <c r="H48" s="2">
        <f t="shared" si="3"/>
        <v>650.9232289739331</v>
      </c>
      <c r="I48" s="2">
        <f t="shared" si="19"/>
        <v>527.5550660608143</v>
      </c>
      <c r="J48" s="1">
        <f t="shared" si="4"/>
        <v>728.9048368510331</v>
      </c>
      <c r="K48" s="1">
        <f t="shared" si="20"/>
        <v>728.9048368510331</v>
      </c>
      <c r="L48" s="1">
        <f t="shared" si="29"/>
        <v>1</v>
      </c>
      <c r="M48" s="1">
        <f t="shared" si="5"/>
        <v>0.10338488829882594</v>
      </c>
      <c r="Q48">
        <f t="shared" si="30"/>
        <v>45</v>
      </c>
      <c r="R48" s="2">
        <f t="shared" si="21"/>
        <v>0.32516659111351676</v>
      </c>
      <c r="S48" s="2">
        <f t="shared" si="6"/>
        <v>1.1329821051683115</v>
      </c>
      <c r="T48" s="2">
        <f t="shared" si="7"/>
        <v>1.1329821051683115</v>
      </c>
      <c r="U48" s="2">
        <f t="shared" si="8"/>
        <v>1.4286406438802106</v>
      </c>
      <c r="V48" s="2">
        <f t="shared" si="9"/>
        <v>101.79853044825185</v>
      </c>
      <c r="W48" s="2">
        <f t="shared" si="22"/>
        <v>128.363473193643</v>
      </c>
      <c r="X48" s="1">
        <f t="shared" si="10"/>
        <v>89.85007793492824</v>
      </c>
      <c r="Y48" s="1">
        <f t="shared" si="31"/>
        <v>89.85007793492824</v>
      </c>
      <c r="Z48" s="1">
        <f t="shared" si="23"/>
        <v>1</v>
      </c>
      <c r="AA48" s="1">
        <f t="shared" si="11"/>
        <v>0.05930490498234141</v>
      </c>
      <c r="AE48">
        <f t="shared" si="32"/>
        <v>45</v>
      </c>
      <c r="AF48" s="2">
        <f t="shared" si="24"/>
        <v>0.01465612115322773</v>
      </c>
      <c r="AG48" s="2">
        <f t="shared" si="12"/>
        <v>0.5166793552088664</v>
      </c>
      <c r="AH48" s="2">
        <f t="shared" si="13"/>
        <v>0.5166793552088664</v>
      </c>
      <c r="AI48" s="2">
        <f t="shared" si="14"/>
        <v>0.1515764529134423</v>
      </c>
      <c r="AJ48" s="2">
        <f t="shared" si="15"/>
        <v>2783.709585072827</v>
      </c>
      <c r="AK48" s="2">
        <f t="shared" si="25"/>
        <v>816.6473473203107</v>
      </c>
      <c r="AL48" s="1">
        <f t="shared" si="16"/>
        <v>5387.692689884075</v>
      </c>
      <c r="AM48" s="1">
        <f t="shared" si="26"/>
        <v>5387.692689884075</v>
      </c>
      <c r="AN48" s="1">
        <f t="shared" si="27"/>
        <v>1</v>
      </c>
      <c r="AO48" s="1">
        <f t="shared" si="17"/>
        <v>0.15043523096028513</v>
      </c>
    </row>
    <row r="49" spans="3:41" ht="12.75">
      <c r="C49">
        <f t="shared" si="28"/>
        <v>46</v>
      </c>
      <c r="D49" s="2">
        <f t="shared" si="18"/>
        <v>0.10759346357248044</v>
      </c>
      <c r="E49" s="2">
        <f t="shared" si="0"/>
        <v>0.8939762049546625</v>
      </c>
      <c r="F49" s="2">
        <f t="shared" si="1"/>
        <v>0.8939762049546625</v>
      </c>
      <c r="G49" s="2">
        <f t="shared" si="2"/>
        <v>0.725991126074122</v>
      </c>
      <c r="H49" s="2">
        <f t="shared" si="3"/>
        <v>716.7859378033024</v>
      </c>
      <c r="I49" s="2">
        <f t="shared" si="19"/>
        <v>582.0962876369913</v>
      </c>
      <c r="J49" s="1">
        <f t="shared" si="4"/>
        <v>801.7953205361365</v>
      </c>
      <c r="K49" s="1">
        <f t="shared" si="20"/>
        <v>801.7953205361365</v>
      </c>
      <c r="L49" s="1">
        <f t="shared" si="29"/>
        <v>1</v>
      </c>
      <c r="M49" s="1">
        <f t="shared" si="5"/>
        <v>0.1031387234426595</v>
      </c>
      <c r="Q49">
        <f t="shared" si="30"/>
        <v>46</v>
      </c>
      <c r="R49" s="2">
        <f t="shared" si="21"/>
        <v>0.3092745292691843</v>
      </c>
      <c r="S49" s="2">
        <f t="shared" si="6"/>
        <v>1.136486130240775</v>
      </c>
      <c r="T49" s="2">
        <f t="shared" si="7"/>
        <v>1.136486130240775</v>
      </c>
      <c r="U49" s="2">
        <f t="shared" si="8"/>
        <v>1.4413009919232738</v>
      </c>
      <c r="V49" s="2">
        <f t="shared" si="9"/>
        <v>107.21903574280357</v>
      </c>
      <c r="W49" s="2">
        <f t="shared" si="22"/>
        <v>135.9760567745953</v>
      </c>
      <c r="X49" s="1">
        <f t="shared" si="10"/>
        <v>94.34258183167465</v>
      </c>
      <c r="Y49" s="1">
        <f t="shared" si="31"/>
        <v>94.34258183167465</v>
      </c>
      <c r="Z49" s="1">
        <f t="shared" si="23"/>
        <v>1</v>
      </c>
      <c r="AA49" s="1">
        <f t="shared" si="11"/>
        <v>0.058851408318553</v>
      </c>
      <c r="AE49">
        <f t="shared" si="32"/>
        <v>46</v>
      </c>
      <c r="AF49" s="2">
        <f t="shared" si="24"/>
        <v>0.013244530721566445</v>
      </c>
      <c r="AG49" s="2">
        <f t="shared" si="12"/>
        <v>0.5167477869647991</v>
      </c>
      <c r="AH49" s="2">
        <f t="shared" si="13"/>
        <v>0.5167477869647991</v>
      </c>
      <c r="AI49" s="2">
        <f t="shared" si="14"/>
        <v>0.1516338187961885</v>
      </c>
      <c r="AJ49" s="2">
        <f t="shared" si="15"/>
        <v>3201.690015495624</v>
      </c>
      <c r="AK49" s="2">
        <f t="shared" si="25"/>
        <v>939.4998796275459</v>
      </c>
      <c r="AL49" s="1">
        <f t="shared" si="16"/>
        <v>6195.846593366686</v>
      </c>
      <c r="AM49" s="1">
        <f t="shared" si="26"/>
        <v>6195.846593366686</v>
      </c>
      <c r="AN49" s="1">
        <f t="shared" si="27"/>
        <v>1</v>
      </c>
      <c r="AO49" s="1">
        <f t="shared" si="17"/>
        <v>0.150393316961621</v>
      </c>
    </row>
    <row r="50" spans="3:41" ht="12.75">
      <c r="C50">
        <f t="shared" si="28"/>
        <v>47</v>
      </c>
      <c r="D50" s="2">
        <f t="shared" si="18"/>
        <v>0.0997760052052828</v>
      </c>
      <c r="E50" s="2">
        <f t="shared" si="0"/>
        <v>0.894868178699452</v>
      </c>
      <c r="F50" s="2">
        <f t="shared" si="1"/>
        <v>0.894868178699452</v>
      </c>
      <c r="G50" s="2">
        <f t="shared" si="2"/>
        <v>0.7280626582255506</v>
      </c>
      <c r="H50" s="2">
        <f t="shared" si="3"/>
        <v>789.2512299957074</v>
      </c>
      <c r="I50" s="2">
        <f t="shared" si="19"/>
        <v>642.1329556645817</v>
      </c>
      <c r="J50" s="1">
        <f t="shared" si="4"/>
        <v>881.9748525897502</v>
      </c>
      <c r="K50" s="1">
        <f t="shared" si="20"/>
        <v>881.9748525897502</v>
      </c>
      <c r="L50" s="1">
        <f t="shared" si="29"/>
        <v>1</v>
      </c>
      <c r="M50" s="1">
        <f t="shared" si="5"/>
        <v>0.10291087430310507</v>
      </c>
      <c r="Q50">
        <f t="shared" si="30"/>
        <v>47</v>
      </c>
      <c r="R50" s="2">
        <f t="shared" si="21"/>
        <v>0.2942423245163561</v>
      </c>
      <c r="S50" s="2">
        <f t="shared" si="6"/>
        <v>1.1398301534482014</v>
      </c>
      <c r="T50" s="2">
        <f t="shared" si="7"/>
        <v>1.1398301534482014</v>
      </c>
      <c r="U50" s="2">
        <f t="shared" si="8"/>
        <v>1.4534510334370339</v>
      </c>
      <c r="V50" s="2">
        <f t="shared" si="9"/>
        <v>112.91124550219209</v>
      </c>
      <c r="W50" s="2">
        <f t="shared" si="22"/>
        <v>143.97843921338375</v>
      </c>
      <c r="X50" s="1">
        <f t="shared" si="10"/>
        <v>99.0597109232584</v>
      </c>
      <c r="Y50" s="1">
        <f t="shared" si="31"/>
        <v>99.0597109232584</v>
      </c>
      <c r="Z50" s="1">
        <f t="shared" si="23"/>
        <v>1</v>
      </c>
      <c r="AA50" s="1">
        <f t="shared" si="11"/>
        <v>0.05842232914808278</v>
      </c>
      <c r="AE50">
        <f t="shared" si="32"/>
        <v>47</v>
      </c>
      <c r="AF50" s="2">
        <f t="shared" si="24"/>
        <v>0.011969185893331692</v>
      </c>
      <c r="AG50" s="2">
        <f t="shared" si="12"/>
        <v>0.5168096374680206</v>
      </c>
      <c r="AH50" s="2">
        <f t="shared" si="13"/>
        <v>0.5168096374680206</v>
      </c>
      <c r="AI50" s="2">
        <f t="shared" si="14"/>
        <v>0.15168567979869974</v>
      </c>
      <c r="AJ50" s="2">
        <f t="shared" si="15"/>
        <v>3682.384216484103</v>
      </c>
      <c r="AK50" s="2">
        <f t="shared" si="25"/>
        <v>1080.7943828097762</v>
      </c>
      <c r="AL50" s="1">
        <f t="shared" si="16"/>
        <v>7125.223582371688</v>
      </c>
      <c r="AM50" s="1">
        <f t="shared" si="26"/>
        <v>7125.223582371688</v>
      </c>
      <c r="AN50" s="1">
        <f t="shared" si="27"/>
        <v>1</v>
      </c>
      <c r="AO50" s="1">
        <f t="shared" si="17"/>
        <v>0.1503554475787934</v>
      </c>
    </row>
    <row r="51" spans="3:41" ht="12.75">
      <c r="C51">
        <f t="shared" si="28"/>
        <v>48</v>
      </c>
      <c r="D51" s="2">
        <f t="shared" si="18"/>
        <v>0.0925391885748217</v>
      </c>
      <c r="E51" s="2">
        <f t="shared" si="0"/>
        <v>0.8956962824508348</v>
      </c>
      <c r="F51" s="2">
        <f t="shared" si="1"/>
        <v>0.8956962824508348</v>
      </c>
      <c r="G51" s="2">
        <f t="shared" si="2"/>
        <v>0.7299892935736225</v>
      </c>
      <c r="H51" s="2">
        <f t="shared" si="3"/>
        <v>868.9797563477385</v>
      </c>
      <c r="I51" s="2">
        <f t="shared" si="19"/>
        <v>708.2154195508608</v>
      </c>
      <c r="J51" s="1">
        <f t="shared" si="4"/>
        <v>970.1723378487253</v>
      </c>
      <c r="K51" s="1">
        <f t="shared" si="20"/>
        <v>970.1723378487253</v>
      </c>
      <c r="L51" s="1">
        <f t="shared" si="29"/>
        <v>1</v>
      </c>
      <c r="M51" s="1">
        <f t="shared" si="5"/>
        <v>0.10269992044212084</v>
      </c>
      <c r="Q51">
        <f t="shared" si="30"/>
        <v>48</v>
      </c>
      <c r="R51" s="2">
        <f t="shared" si="21"/>
        <v>0.2800156411603858</v>
      </c>
      <c r="S51" s="2">
        <f t="shared" si="6"/>
        <v>1.1430218561605188</v>
      </c>
      <c r="T51" s="2">
        <f t="shared" si="7"/>
        <v>1.1430218561605188</v>
      </c>
      <c r="U51" s="2">
        <f t="shared" si="8"/>
        <v>1.4651095505839176</v>
      </c>
      <c r="V51" s="2">
        <f t="shared" si="9"/>
        <v>118.88878538273859</v>
      </c>
      <c r="W51" s="2">
        <f t="shared" si="22"/>
        <v>152.38999497933528</v>
      </c>
      <c r="X51" s="1">
        <f t="shared" si="10"/>
        <v>104.01269646942131</v>
      </c>
      <c r="Y51" s="1">
        <f t="shared" si="31"/>
        <v>104.01269646942131</v>
      </c>
      <c r="Z51" s="1">
        <f t="shared" si="23"/>
        <v>1</v>
      </c>
      <c r="AA51" s="1">
        <f t="shared" si="11"/>
        <v>0.05801613576984525</v>
      </c>
      <c r="AE51">
        <f t="shared" si="32"/>
        <v>48</v>
      </c>
      <c r="AF51" s="2">
        <f t="shared" si="24"/>
        <v>0.010816883281068074</v>
      </c>
      <c r="AG51" s="2">
        <f t="shared" si="12"/>
        <v>0.5168655401632908</v>
      </c>
      <c r="AH51" s="2">
        <f t="shared" si="13"/>
        <v>0.5168655401632908</v>
      </c>
      <c r="AI51" s="2">
        <f t="shared" si="14"/>
        <v>0.15173256354445808</v>
      </c>
      <c r="AJ51" s="2">
        <f t="shared" si="15"/>
        <v>4235.1999160397745</v>
      </c>
      <c r="AK51" s="2">
        <f t="shared" si="25"/>
        <v>1243.2977059777859</v>
      </c>
      <c r="AL51" s="1">
        <f t="shared" si="16"/>
        <v>8194.007119727441</v>
      </c>
      <c r="AM51" s="1">
        <f t="shared" si="26"/>
        <v>8194.007119727441</v>
      </c>
      <c r="AN51" s="1">
        <f t="shared" si="27"/>
        <v>1</v>
      </c>
      <c r="AO51" s="1">
        <f t="shared" si="17"/>
        <v>0.15032123101638883</v>
      </c>
    </row>
    <row r="52" spans="3:41" ht="12.75">
      <c r="C52">
        <f t="shared" si="28"/>
        <v>49</v>
      </c>
      <c r="D52" s="2">
        <f t="shared" si="18"/>
        <v>0.08583812389578764</v>
      </c>
      <c r="E52" s="2">
        <f t="shared" si="0"/>
        <v>0.8964651313354949</v>
      </c>
      <c r="F52" s="2">
        <f t="shared" si="1"/>
        <v>0.8964651313354949</v>
      </c>
      <c r="G52" s="2">
        <f t="shared" si="2"/>
        <v>0.7317810326793031</v>
      </c>
      <c r="H52" s="2">
        <f t="shared" si="3"/>
        <v>956.698239494384</v>
      </c>
      <c r="I52" s="2">
        <f t="shared" si="19"/>
        <v>780.9490867946174</v>
      </c>
      <c r="J52" s="1">
        <f t="shared" si="4"/>
        <v>1067.189571633598</v>
      </c>
      <c r="K52" s="1">
        <f t="shared" si="20"/>
        <v>1067.189571633598</v>
      </c>
      <c r="L52" s="1">
        <f t="shared" si="29"/>
        <v>1</v>
      </c>
      <c r="M52" s="1">
        <f t="shared" si="5"/>
        <v>0.10250455960210209</v>
      </c>
      <c r="Q52">
        <f t="shared" si="30"/>
        <v>49</v>
      </c>
      <c r="R52" s="2">
        <f t="shared" si="21"/>
        <v>0.2665443116517712</v>
      </c>
      <c r="S52" s="2">
        <f t="shared" si="6"/>
        <v>1.1460685158990511</v>
      </c>
      <c r="T52" s="2">
        <f t="shared" si="7"/>
        <v>1.1460685158990511</v>
      </c>
      <c r="U52" s="2">
        <f t="shared" si="8"/>
        <v>1.4762948049412294</v>
      </c>
      <c r="V52" s="2">
        <f t="shared" si="9"/>
        <v>125.16596051123659</v>
      </c>
      <c r="W52" s="2">
        <f t="shared" si="22"/>
        <v>161.23107361802244</v>
      </c>
      <c r="X52" s="1">
        <f t="shared" si="10"/>
        <v>109.21333129289239</v>
      </c>
      <c r="Y52" s="1">
        <f t="shared" si="31"/>
        <v>109.21333129289239</v>
      </c>
      <c r="Z52" s="1">
        <f t="shared" si="23"/>
        <v>1</v>
      </c>
      <c r="AA52" s="1">
        <f t="shared" si="11"/>
        <v>0.057631412917196825</v>
      </c>
      <c r="AE52">
        <f t="shared" si="32"/>
        <v>49</v>
      </c>
      <c r="AF52" s="2">
        <f t="shared" si="24"/>
        <v>0.009775708741661266</v>
      </c>
      <c r="AG52" s="2">
        <f t="shared" si="12"/>
        <v>0.5169160674330832</v>
      </c>
      <c r="AH52" s="2">
        <f t="shared" si="13"/>
        <v>0.5169160674330832</v>
      </c>
      <c r="AI52" s="2">
        <f t="shared" si="14"/>
        <v>0.15177494720150736</v>
      </c>
      <c r="AJ52" s="2">
        <f t="shared" si="15"/>
        <v>4870.956027375422</v>
      </c>
      <c r="AK52" s="2">
        <f t="shared" si="25"/>
        <v>1430.1917476602189</v>
      </c>
      <c r="AL52" s="1">
        <f t="shared" si="16"/>
        <v>9423.108187686557</v>
      </c>
      <c r="AM52" s="1">
        <f t="shared" si="26"/>
        <v>9423.108187686557</v>
      </c>
      <c r="AN52" s="1">
        <f t="shared" si="27"/>
        <v>1</v>
      </c>
      <c r="AO52" s="1">
        <f t="shared" si="17"/>
        <v>0.15029031370598608</v>
      </c>
    </row>
    <row r="53" spans="3:41" ht="12.75">
      <c r="C53">
        <f t="shared" si="28"/>
        <v>50</v>
      </c>
      <c r="D53" s="2">
        <f t="shared" si="18"/>
        <v>0.07963163684859625</v>
      </c>
      <c r="E53" s="2">
        <f t="shared" si="0"/>
        <v>0.8971790011933543</v>
      </c>
      <c r="F53" s="2">
        <f t="shared" si="1"/>
        <v>0.8971790011933543</v>
      </c>
      <c r="G53" s="2">
        <f t="shared" si="2"/>
        <v>0.7334472046902423</v>
      </c>
      <c r="H53" s="2">
        <f t="shared" si="3"/>
        <v>1053.2060813584146</v>
      </c>
      <c r="I53" s="2">
        <f t="shared" si="19"/>
        <v>860.9999290081635</v>
      </c>
      <c r="J53" s="1">
        <f t="shared" si="4"/>
        <v>1173.9085287969579</v>
      </c>
      <c r="K53" s="1">
        <f t="shared" si="20"/>
        <v>1173.9085287969579</v>
      </c>
      <c r="L53" s="1">
        <f t="shared" si="29"/>
        <v>1</v>
      </c>
      <c r="M53" s="1">
        <f t="shared" si="5"/>
        <v>0.1023235967709852</v>
      </c>
      <c r="Q53">
        <f t="shared" si="30"/>
        <v>50</v>
      </c>
      <c r="R53" s="2">
        <f t="shared" si="21"/>
        <v>0.2537819479705589</v>
      </c>
      <c r="S53" s="2">
        <f t="shared" si="6"/>
        <v>1.148977030903777</v>
      </c>
      <c r="T53" s="2">
        <f t="shared" si="7"/>
        <v>1.148977030903777</v>
      </c>
      <c r="U53" s="2">
        <f t="shared" si="8"/>
        <v>1.487024533745057</v>
      </c>
      <c r="V53" s="2">
        <f t="shared" si="9"/>
        <v>131.75778958021897</v>
      </c>
      <c r="W53" s="2">
        <f t="shared" si="22"/>
        <v>170.52304819678565</v>
      </c>
      <c r="X53" s="1">
        <f t="shared" si="10"/>
        <v>114.67399785753702</v>
      </c>
      <c r="Y53" s="1">
        <f t="shared" si="31"/>
        <v>114.67399785753702</v>
      </c>
      <c r="Z53" s="1">
        <f t="shared" si="23"/>
        <v>1</v>
      </c>
      <c r="AA53" s="1">
        <f t="shared" si="11"/>
        <v>0.05726685100548337</v>
      </c>
      <c r="AE53">
        <f t="shared" si="32"/>
        <v>50</v>
      </c>
      <c r="AF53" s="2">
        <f t="shared" si="24"/>
        <v>0.008834909709572967</v>
      </c>
      <c r="AG53" s="2">
        <f t="shared" si="12"/>
        <v>0.5169617365009151</v>
      </c>
      <c r="AH53" s="2">
        <f t="shared" si="13"/>
        <v>0.5169617365009151</v>
      </c>
      <c r="AI53" s="2">
        <f t="shared" si="14"/>
        <v>0.1518132622862012</v>
      </c>
      <c r="AJ53" s="2">
        <f t="shared" si="15"/>
        <v>5602.094327733799</v>
      </c>
      <c r="AK53" s="2">
        <f t="shared" si="25"/>
        <v>1645.1357140757857</v>
      </c>
      <c r="AL53" s="1">
        <f t="shared" si="16"/>
        <v>10836.574415839541</v>
      </c>
      <c r="AM53" s="1">
        <f t="shared" si="26"/>
        <v>10836.574415839541</v>
      </c>
      <c r="AN53" s="1">
        <f t="shared" si="27"/>
        <v>1</v>
      </c>
      <c r="AO53" s="1">
        <f t="shared" si="17"/>
        <v>0.15026237652621194</v>
      </c>
    </row>
    <row r="54" spans="3:41" ht="12.75">
      <c r="C54">
        <f t="shared" si="28"/>
        <v>51</v>
      </c>
      <c r="D54" s="2">
        <f t="shared" si="18"/>
        <v>0.07388192739680699</v>
      </c>
      <c r="E54" s="2">
        <f t="shared" si="0"/>
        <v>0.8978418543316353</v>
      </c>
      <c r="F54" s="2">
        <f t="shared" si="1"/>
        <v>0.8978418543316353</v>
      </c>
      <c r="G54" s="2">
        <f t="shared" si="2"/>
        <v>0.7349965097416117</v>
      </c>
      <c r="H54" s="2">
        <f t="shared" si="3"/>
        <v>1159.3826313418608</v>
      </c>
      <c r="I54" s="2">
        <f t="shared" si="19"/>
        <v>949.1005385638417</v>
      </c>
      <c r="J54" s="1">
        <f t="shared" si="4"/>
        <v>1291.2993816766536</v>
      </c>
      <c r="K54" s="1">
        <f t="shared" si="20"/>
        <v>1291.2993816766536</v>
      </c>
      <c r="L54" s="1">
        <f t="shared" si="29"/>
        <v>1</v>
      </c>
      <c r="M54" s="1">
        <f t="shared" si="5"/>
        <v>0.10215593440671875</v>
      </c>
      <c r="Q54">
        <f t="shared" si="30"/>
        <v>51</v>
      </c>
      <c r="R54" s="2">
        <f t="shared" si="21"/>
        <v>0.24168559587324734</v>
      </c>
      <c r="S54" s="2">
        <f t="shared" si="6"/>
        <v>1.1517539428873635</v>
      </c>
      <c r="T54" s="2">
        <f t="shared" si="7"/>
        <v>1.1517539428873635</v>
      </c>
      <c r="U54" s="2">
        <f t="shared" si="8"/>
        <v>1.4973159487243177</v>
      </c>
      <c r="V54" s="2">
        <f t="shared" si="9"/>
        <v>138.6800406380291</v>
      </c>
      <c r="W54" s="2">
        <f t="shared" si="22"/>
        <v>180.28836619087184</v>
      </c>
      <c r="X54" s="1">
        <f t="shared" si="10"/>
        <v>120.40769775041387</v>
      </c>
      <c r="Y54" s="1">
        <f t="shared" si="31"/>
        <v>120.40769775041387</v>
      </c>
      <c r="Z54" s="1">
        <f t="shared" si="23"/>
        <v>1</v>
      </c>
      <c r="AA54" s="1">
        <f t="shared" si="11"/>
        <v>0.056921236554558455</v>
      </c>
      <c r="AE54">
        <f t="shared" si="32"/>
        <v>51</v>
      </c>
      <c r="AF54" s="2">
        <f t="shared" si="24"/>
        <v>0.007984780496611768</v>
      </c>
      <c r="AG54" s="2">
        <f t="shared" si="12"/>
        <v>0.5170030147608262</v>
      </c>
      <c r="AH54" s="2">
        <f t="shared" si="13"/>
        <v>0.5170030147608262</v>
      </c>
      <c r="AI54" s="2">
        <f t="shared" si="14"/>
        <v>0.1518478990134982</v>
      </c>
      <c r="AJ54" s="2">
        <f t="shared" si="15"/>
        <v>6442.922889069443</v>
      </c>
      <c r="AK54" s="2">
        <f t="shared" si="25"/>
        <v>1892.33771618096</v>
      </c>
      <c r="AL54" s="1">
        <f t="shared" si="16"/>
        <v>12462.06057821547</v>
      </c>
      <c r="AM54" s="1">
        <f t="shared" si="26"/>
        <v>12462.06057821547</v>
      </c>
      <c r="AN54" s="1">
        <f t="shared" si="27"/>
        <v>1</v>
      </c>
      <c r="AO54" s="1">
        <f t="shared" si="17"/>
        <v>0.1502371314057063</v>
      </c>
    </row>
    <row r="55" spans="3:41" ht="12.75">
      <c r="C55">
        <f t="shared" si="28"/>
        <v>52</v>
      </c>
      <c r="D55" s="2">
        <f t="shared" si="18"/>
        <v>0.06855426444118265</v>
      </c>
      <c r="E55" s="2">
        <f t="shared" si="0"/>
        <v>0.8984573632107175</v>
      </c>
      <c r="F55" s="2">
        <f t="shared" si="1"/>
        <v>0.8984573632107175</v>
      </c>
      <c r="G55" s="2">
        <f t="shared" si="2"/>
        <v>0.7364370590726753</v>
      </c>
      <c r="H55" s="2">
        <f t="shared" si="3"/>
        <v>1276.1951813345197</v>
      </c>
      <c r="I55" s="2">
        <f t="shared" si="19"/>
        <v>1046.0567909267509</v>
      </c>
      <c r="J55" s="1">
        <f t="shared" si="4"/>
        <v>1420.429319844319</v>
      </c>
      <c r="K55" s="1">
        <f t="shared" si="20"/>
        <v>1420.429319844319</v>
      </c>
      <c r="L55" s="1">
        <f t="shared" si="29"/>
        <v>1</v>
      </c>
      <c r="M55" s="1">
        <f t="shared" si="5"/>
        <v>0.10200056367913624</v>
      </c>
      <c r="Q55">
        <f t="shared" si="30"/>
        <v>52</v>
      </c>
      <c r="R55" s="2">
        <f t="shared" si="21"/>
        <v>0.23021542657680608</v>
      </c>
      <c r="S55" s="2">
        <f t="shared" si="6"/>
        <v>1.1544054581400969</v>
      </c>
      <c r="T55" s="2">
        <f t="shared" si="7"/>
        <v>1.1544054581400969</v>
      </c>
      <c r="U55" s="2">
        <f t="shared" si="8"/>
        <v>1.507185737179588</v>
      </c>
      <c r="V55" s="2">
        <f t="shared" si="9"/>
        <v>145.9492686594189</v>
      </c>
      <c r="W55" s="2">
        <f t="shared" si="22"/>
        <v>190.5506029308573</v>
      </c>
      <c r="X55" s="1">
        <f t="shared" si="10"/>
        <v>126.42808263793458</v>
      </c>
      <c r="Y55" s="1">
        <f t="shared" si="31"/>
        <v>126.42808263793458</v>
      </c>
      <c r="Z55" s="1">
        <f t="shared" si="23"/>
        <v>1</v>
      </c>
      <c r="AA55" s="1">
        <f t="shared" si="11"/>
        <v>0.056593443638894</v>
      </c>
      <c r="AE55">
        <f t="shared" si="32"/>
        <v>52</v>
      </c>
      <c r="AF55" s="2">
        <f t="shared" si="24"/>
        <v>0.007216559184224635</v>
      </c>
      <c r="AG55" s="2">
        <f t="shared" si="12"/>
        <v>0.5170403245893707</v>
      </c>
      <c r="AH55" s="2">
        <f t="shared" si="13"/>
        <v>0.5170403245893707</v>
      </c>
      <c r="AI55" s="2">
        <f t="shared" si="14"/>
        <v>0.15187921023588657</v>
      </c>
      <c r="AJ55" s="2">
        <f t="shared" si="15"/>
        <v>7409.896023374865</v>
      </c>
      <c r="AK55" s="2">
        <f t="shared" si="25"/>
        <v>2176.6371063108127</v>
      </c>
      <c r="AL55" s="1">
        <f t="shared" si="16"/>
        <v>14331.36966494779</v>
      </c>
      <c r="AM55" s="1">
        <f t="shared" si="26"/>
        <v>14331.36966494779</v>
      </c>
      <c r="AN55" s="1">
        <f t="shared" si="27"/>
        <v>1</v>
      </c>
      <c r="AO55" s="1">
        <f t="shared" si="17"/>
        <v>0.1502143182685587</v>
      </c>
    </row>
    <row r="56" spans="3:41" ht="12.75">
      <c r="C56">
        <f t="shared" si="28"/>
        <v>53</v>
      </c>
      <c r="D56" s="2">
        <f t="shared" si="18"/>
        <v>0.06361671196647488</v>
      </c>
      <c r="E56" s="2">
        <f t="shared" si="0"/>
        <v>0.8990289322436128</v>
      </c>
      <c r="F56" s="2">
        <f t="shared" si="1"/>
        <v>0.8990289322436128</v>
      </c>
      <c r="G56" s="2">
        <f t="shared" si="2"/>
        <v>0.7377764129202669</v>
      </c>
      <c r="H56" s="2">
        <f t="shared" si="3"/>
        <v>1404.7077602218753</v>
      </c>
      <c r="I56" s="2">
        <f t="shared" si="19"/>
        <v>1152.7551732416678</v>
      </c>
      <c r="J56" s="1">
        <f t="shared" si="4"/>
        <v>1562.472251828751</v>
      </c>
      <c r="K56" s="1">
        <f t="shared" si="20"/>
        <v>1562.472251828751</v>
      </c>
      <c r="L56" s="1">
        <f t="shared" si="29"/>
        <v>1</v>
      </c>
      <c r="M56" s="1">
        <f t="shared" si="5"/>
        <v>0.10185655660704525</v>
      </c>
      <c r="Q56">
        <f t="shared" si="30"/>
        <v>53</v>
      </c>
      <c r="R56" s="2">
        <f t="shared" si="21"/>
        <v>0.21933446122663688</v>
      </c>
      <c r="S56" s="2">
        <f t="shared" si="6"/>
        <v>1.1569374671320793</v>
      </c>
      <c r="T56" s="2">
        <f t="shared" si="7"/>
        <v>1.1569374671320793</v>
      </c>
      <c r="U56" s="2">
        <f t="shared" si="8"/>
        <v>1.5166500650000057</v>
      </c>
      <c r="V56" s="2">
        <f t="shared" si="9"/>
        <v>153.58285498657213</v>
      </c>
      <c r="W56" s="2">
        <f t="shared" si="22"/>
        <v>201.33451773818206</v>
      </c>
      <c r="X56" s="1">
        <f t="shared" si="10"/>
        <v>132.74948676983132</v>
      </c>
      <c r="Y56" s="1">
        <f t="shared" si="31"/>
        <v>132.74948676983132</v>
      </c>
      <c r="Z56" s="1">
        <f t="shared" si="23"/>
        <v>1</v>
      </c>
      <c r="AA56" s="1">
        <f t="shared" si="11"/>
        <v>0.056282426238650846</v>
      </c>
      <c r="AE56">
        <f t="shared" si="32"/>
        <v>53</v>
      </c>
      <c r="AF56" s="2">
        <f t="shared" si="24"/>
        <v>0.006522334882982511</v>
      </c>
      <c r="AG56" s="2">
        <f t="shared" si="12"/>
        <v>0.5170740476908204</v>
      </c>
      <c r="AH56" s="2">
        <f t="shared" si="13"/>
        <v>0.5170740476908204</v>
      </c>
      <c r="AI56" s="2">
        <f t="shared" si="14"/>
        <v>0.1519075150092499</v>
      </c>
      <c r="AJ56" s="2">
        <f t="shared" si="15"/>
        <v>8521.936219849189</v>
      </c>
      <c r="AK56" s="2">
        <f t="shared" si="25"/>
        <v>2503.5991653533397</v>
      </c>
      <c r="AL56" s="1">
        <f t="shared" si="16"/>
        <v>16481.075114689957</v>
      </c>
      <c r="AM56" s="1">
        <f t="shared" si="26"/>
        <v>16481.075114689957</v>
      </c>
      <c r="AN56" s="1">
        <f t="shared" si="27"/>
        <v>1</v>
      </c>
      <c r="AO56" s="1">
        <f t="shared" si="17"/>
        <v>0.15019370228633358</v>
      </c>
    </row>
    <row r="57" spans="3:41" ht="12.75">
      <c r="C57">
        <f t="shared" si="28"/>
        <v>54</v>
      </c>
      <c r="D57" s="2">
        <f t="shared" si="18"/>
        <v>0.05903988293240937</v>
      </c>
      <c r="E57" s="2">
        <f t="shared" si="0"/>
        <v>0.8995597178727379</v>
      </c>
      <c r="F57" s="2">
        <f t="shared" si="1"/>
        <v>0.8995597178727379</v>
      </c>
      <c r="G57" s="2">
        <f t="shared" si="2"/>
        <v>0.7390216162602024</v>
      </c>
      <c r="H57" s="2">
        <f t="shared" si="3"/>
        <v>1546.0908078429584</v>
      </c>
      <c r="I57" s="2">
        <f t="shared" si="19"/>
        <v>1270.170845799022</v>
      </c>
      <c r="J57" s="1">
        <f t="shared" si="4"/>
        <v>1718.7194770116264</v>
      </c>
      <c r="K57" s="1">
        <f t="shared" si="20"/>
        <v>1718.7194770116264</v>
      </c>
      <c r="L57" s="1">
        <f t="shared" si="29"/>
        <v>1</v>
      </c>
      <c r="M57" s="1">
        <f t="shared" si="5"/>
        <v>0.10172305898505839</v>
      </c>
      <c r="Q57">
        <f t="shared" si="30"/>
        <v>54</v>
      </c>
      <c r="R57" s="2">
        <f t="shared" si="21"/>
        <v>0.2090083241415618</v>
      </c>
      <c r="S57" s="2">
        <f t="shared" si="6"/>
        <v>1.159355562743498</v>
      </c>
      <c r="T57" s="2">
        <f t="shared" si="7"/>
        <v>1.159355562743498</v>
      </c>
      <c r="U57" s="2">
        <f t="shared" si="8"/>
        <v>1.5257245813459173</v>
      </c>
      <c r="V57" s="2">
        <f t="shared" si="9"/>
        <v>161.59904873484575</v>
      </c>
      <c r="W57" s="2">
        <f t="shared" si="22"/>
        <v>212.66611288207562</v>
      </c>
      <c r="X57" s="1">
        <f t="shared" si="10"/>
        <v>139.3869611083229</v>
      </c>
      <c r="Y57" s="1">
        <f t="shared" si="31"/>
        <v>139.3869611083229</v>
      </c>
      <c r="Z57" s="1">
        <f t="shared" si="23"/>
        <v>1</v>
      </c>
      <c r="AA57" s="1">
        <f t="shared" si="11"/>
        <v>0.05598721138259258</v>
      </c>
      <c r="AE57">
        <f t="shared" si="32"/>
        <v>54</v>
      </c>
      <c r="AF57" s="2">
        <f t="shared" si="24"/>
        <v>0.005894964285878822</v>
      </c>
      <c r="AG57" s="2">
        <f t="shared" si="12"/>
        <v>0.5171045290212634</v>
      </c>
      <c r="AH57" s="2">
        <f t="shared" si="13"/>
        <v>0.5171045290212634</v>
      </c>
      <c r="AI57" s="2">
        <f t="shared" si="14"/>
        <v>0.15193310182052688</v>
      </c>
      <c r="AJ57" s="2">
        <f t="shared" si="15"/>
        <v>9800.804372687686</v>
      </c>
      <c r="AK57" s="2">
        <f t="shared" si="25"/>
        <v>2879.6239930387324</v>
      </c>
      <c r="AL57" s="1">
        <f t="shared" si="16"/>
        <v>18953.23638189345</v>
      </c>
      <c r="AM57" s="1">
        <f t="shared" si="26"/>
        <v>18953.23638189345</v>
      </c>
      <c r="AN57" s="1">
        <f t="shared" si="27"/>
        <v>1</v>
      </c>
      <c r="AO57" s="1">
        <f t="shared" si="17"/>
        <v>0.15017507140481484</v>
      </c>
    </row>
    <row r="58" spans="3:41" ht="12.75">
      <c r="C58">
        <f t="shared" si="28"/>
        <v>55</v>
      </c>
      <c r="D58" s="2">
        <f t="shared" si="18"/>
        <v>0.05479671767377742</v>
      </c>
      <c r="E58" s="2">
        <f t="shared" si="0"/>
        <v>0.9000526470716477</v>
      </c>
      <c r="F58" s="2">
        <f t="shared" si="1"/>
        <v>0.9000526470716477</v>
      </c>
      <c r="G58" s="2">
        <f t="shared" si="2"/>
        <v>0.7401792324747929</v>
      </c>
      <c r="H58" s="2">
        <f t="shared" si="3"/>
        <v>1701.6318163437036</v>
      </c>
      <c r="I58" s="2">
        <f t="shared" si="19"/>
        <v>1399.3765096673374</v>
      </c>
      <c r="J58" s="1">
        <f t="shared" si="4"/>
        <v>1890.5914247127891</v>
      </c>
      <c r="K58" s="1">
        <f t="shared" si="20"/>
        <v>1890.5914247127891</v>
      </c>
      <c r="L58" s="1">
        <f t="shared" si="29"/>
        <v>1</v>
      </c>
      <c r="M58" s="1">
        <f t="shared" si="5"/>
        <v>0.10159928400886328</v>
      </c>
      <c r="Q58">
        <f t="shared" si="30"/>
        <v>55</v>
      </c>
      <c r="R58" s="2">
        <f t="shared" si="21"/>
        <v>0.19920502138183074</v>
      </c>
      <c r="S58" s="2">
        <f t="shared" si="6"/>
        <v>1.1616650572401526</v>
      </c>
      <c r="T58" s="2">
        <f t="shared" si="7"/>
        <v>1.1616650572401526</v>
      </c>
      <c r="U58" s="2">
        <f t="shared" si="8"/>
        <v>1.53442442475557</v>
      </c>
      <c r="V58" s="2">
        <f t="shared" si="9"/>
        <v>170.0170102621524</v>
      </c>
      <c r="W58" s="2">
        <f t="shared" si="22"/>
        <v>224.5726954979187</v>
      </c>
      <c r="X58" s="1">
        <f t="shared" si="10"/>
        <v>146.35630916373907</v>
      </c>
      <c r="Y58" s="1">
        <f t="shared" si="31"/>
        <v>146.35630916373907</v>
      </c>
      <c r="Z58" s="1">
        <f t="shared" si="23"/>
        <v>1</v>
      </c>
      <c r="AA58" s="1">
        <f t="shared" si="11"/>
        <v>0.055706892988568193</v>
      </c>
      <c r="AE58">
        <f t="shared" si="32"/>
        <v>55</v>
      </c>
      <c r="AF58" s="2">
        <f t="shared" si="24"/>
        <v>0.00532799654388077</v>
      </c>
      <c r="AG58" s="2">
        <f t="shared" si="12"/>
        <v>0.5171320803326979</v>
      </c>
      <c r="AH58" s="2">
        <f t="shared" si="13"/>
        <v>0.5171320803326979</v>
      </c>
      <c r="AI58" s="2">
        <f t="shared" si="14"/>
        <v>0.15195623150885176</v>
      </c>
      <c r="AJ58" s="2">
        <f t="shared" si="15"/>
        <v>11271.525543086826</v>
      </c>
      <c r="AK58" s="2">
        <f t="shared" si="25"/>
        <v>3312.071731812342</v>
      </c>
      <c r="AL58" s="1">
        <f t="shared" si="16"/>
        <v>21796.221839177466</v>
      </c>
      <c r="AM58" s="1">
        <f t="shared" si="26"/>
        <v>21796.221839177466</v>
      </c>
      <c r="AN58" s="1">
        <f t="shared" si="27"/>
        <v>1</v>
      </c>
      <c r="AO58" s="1">
        <f t="shared" si="17"/>
        <v>0.15015823411709636</v>
      </c>
    </row>
    <row r="59" spans="3:41" ht="12.75">
      <c r="C59">
        <f t="shared" si="28"/>
        <v>56</v>
      </c>
      <c r="D59" s="2">
        <f t="shared" si="18"/>
        <v>0.05086228399985222</v>
      </c>
      <c r="E59" s="2">
        <f t="shared" si="0"/>
        <v>0.9005104344051494</v>
      </c>
      <c r="F59" s="2">
        <f t="shared" si="1"/>
        <v>0.9005104344051494</v>
      </c>
      <c r="G59" s="2">
        <f t="shared" si="2"/>
        <v>0.7412553750295107</v>
      </c>
      <c r="H59" s="2">
        <f t="shared" si="3"/>
        <v>1872.7470356658407</v>
      </c>
      <c r="I59" s="2">
        <f t="shared" si="19"/>
        <v>1541.5521611083611</v>
      </c>
      <c r="J59" s="1">
        <f t="shared" si="4"/>
        <v>2079.650567184068</v>
      </c>
      <c r="K59" s="1">
        <f t="shared" si="20"/>
        <v>2079.650567184068</v>
      </c>
      <c r="L59" s="1">
        <f t="shared" si="29"/>
        <v>1</v>
      </c>
      <c r="M59" s="1">
        <f t="shared" si="5"/>
        <v>0.1014845065196726</v>
      </c>
      <c r="Q59">
        <f t="shared" si="30"/>
        <v>56</v>
      </c>
      <c r="R59" s="2">
        <f t="shared" si="21"/>
        <v>0.1898947416496926</v>
      </c>
      <c r="S59" s="2">
        <f t="shared" si="6"/>
        <v>1.1638709980994335</v>
      </c>
      <c r="T59" s="2">
        <f t="shared" si="7"/>
        <v>1.1638709980994335</v>
      </c>
      <c r="U59" s="2">
        <f t="shared" si="8"/>
        <v>1.5427642304614035</v>
      </c>
      <c r="V59" s="2">
        <f t="shared" si="9"/>
        <v>178.8568568057778</v>
      </c>
      <c r="W59" s="2">
        <f t="shared" si="22"/>
        <v>237.08294261417555</v>
      </c>
      <c r="X59" s="1">
        <f t="shared" si="10"/>
        <v>153.67412462192604</v>
      </c>
      <c r="Y59" s="1">
        <f t="shared" si="31"/>
        <v>153.67412462192604</v>
      </c>
      <c r="Z59" s="1">
        <f t="shared" si="23"/>
        <v>1</v>
      </c>
      <c r="AA59" s="1">
        <f t="shared" si="11"/>
        <v>0.05544062631989774</v>
      </c>
      <c r="AE59">
        <f t="shared" si="32"/>
        <v>56</v>
      </c>
      <c r="AF59" s="2">
        <f t="shared" si="24"/>
        <v>0.004815605615777706</v>
      </c>
      <c r="AG59" s="2">
        <f t="shared" si="12"/>
        <v>0.5171569833741994</v>
      </c>
      <c r="AH59" s="2">
        <f t="shared" si="13"/>
        <v>0.5171569833741994</v>
      </c>
      <c r="AI59" s="2">
        <f t="shared" si="14"/>
        <v>0.15197713990896491</v>
      </c>
      <c r="AJ59" s="2">
        <f t="shared" si="15"/>
        <v>12962.87858559944</v>
      </c>
      <c r="AK59" s="2">
        <f t="shared" si="25"/>
        <v>3809.4065743304363</v>
      </c>
      <c r="AL59" s="1">
        <f t="shared" si="16"/>
        <v>25065.655115054084</v>
      </c>
      <c r="AM59" s="1">
        <f t="shared" si="26"/>
        <v>25065.655115054084</v>
      </c>
      <c r="AN59" s="1">
        <f t="shared" si="27"/>
        <v>1</v>
      </c>
      <c r="AO59" s="1">
        <f t="shared" si="17"/>
        <v>0.15014301745775024</v>
      </c>
    </row>
    <row r="60" spans="3:41" ht="12.75">
      <c r="C60">
        <f t="shared" si="28"/>
        <v>57</v>
      </c>
      <c r="D60" s="2">
        <f t="shared" si="18"/>
        <v>0.04721359655533981</v>
      </c>
      <c r="E60" s="2">
        <f t="shared" si="0"/>
        <v>0.9009355977685882</v>
      </c>
      <c r="F60" s="2">
        <f t="shared" si="1"/>
        <v>0.9009355977685882</v>
      </c>
      <c r="G60" s="2">
        <f t="shared" si="2"/>
        <v>0.7422557372449411</v>
      </c>
      <c r="H60" s="2">
        <f t="shared" si="3"/>
        <v>2060.9943495853386</v>
      </c>
      <c r="I60" s="2">
        <f t="shared" si="19"/>
        <v>1697.9958214527778</v>
      </c>
      <c r="J60" s="1">
        <f t="shared" si="4"/>
        <v>2287.6156239024754</v>
      </c>
      <c r="K60" s="1">
        <f t="shared" si="20"/>
        <v>2287.6156239024754</v>
      </c>
      <c r="L60" s="1">
        <f t="shared" si="29"/>
        <v>1</v>
      </c>
      <c r="M60" s="1">
        <f t="shared" si="5"/>
        <v>0.10137805779886933</v>
      </c>
      <c r="Q60">
        <f t="shared" si="30"/>
        <v>57</v>
      </c>
      <c r="R60" s="2">
        <f t="shared" si="21"/>
        <v>0.1810496769301476</v>
      </c>
      <c r="S60" s="2">
        <f t="shared" si="6"/>
        <v>1.1659781827813762</v>
      </c>
      <c r="T60" s="2">
        <f t="shared" si="7"/>
        <v>1.1659781827813762</v>
      </c>
      <c r="U60" s="2">
        <f t="shared" si="8"/>
        <v>1.5507581387258274</v>
      </c>
      <c r="V60" s="2">
        <f t="shared" si="9"/>
        <v>188.13971039555167</v>
      </c>
      <c r="W60" s="2">
        <f t="shared" si="22"/>
        <v>250.2269694424698</v>
      </c>
      <c r="X60" s="1">
        <f t="shared" si="10"/>
        <v>161.35783085302234</v>
      </c>
      <c r="Y60" s="1">
        <f t="shared" si="31"/>
        <v>161.35783085302234</v>
      </c>
      <c r="Z60" s="1">
        <f t="shared" si="23"/>
        <v>1</v>
      </c>
      <c r="AA60" s="1">
        <f t="shared" si="11"/>
        <v>0.055187622986740945</v>
      </c>
      <c r="AE60">
        <f t="shared" si="32"/>
        <v>57</v>
      </c>
      <c r="AF60" s="2">
        <f t="shared" si="24"/>
        <v>0.0043525293204732625</v>
      </c>
      <c r="AG60" s="2">
        <f t="shared" si="12"/>
        <v>0.5171794927835336</v>
      </c>
      <c r="AH60" s="2">
        <f t="shared" si="13"/>
        <v>0.5171794927835336</v>
      </c>
      <c r="AI60" s="2">
        <f t="shared" si="14"/>
        <v>0.15199604024303967</v>
      </c>
      <c r="AJ60" s="2">
        <f t="shared" si="15"/>
        <v>14907.959218494252</v>
      </c>
      <c r="AK60" s="2">
        <f t="shared" si="25"/>
        <v>4381.3623721238</v>
      </c>
      <c r="AL60" s="1">
        <f t="shared" si="16"/>
        <v>28825.503382312192</v>
      </c>
      <c r="AM60" s="1">
        <f t="shared" si="26"/>
        <v>28825.503382312192</v>
      </c>
      <c r="AN60" s="1">
        <f t="shared" si="27"/>
        <v>1</v>
      </c>
      <c r="AO60" s="1">
        <f t="shared" si="17"/>
        <v>0.15012926519551775</v>
      </c>
    </row>
    <row r="61" spans="3:41" ht="12.75">
      <c r="C61">
        <f t="shared" si="28"/>
        <v>58</v>
      </c>
      <c r="D61" s="2">
        <f t="shared" si="18"/>
        <v>0.04382945331464836</v>
      </c>
      <c r="E61" s="2">
        <f t="shared" si="0"/>
        <v>0.9013304729158073</v>
      </c>
      <c r="F61" s="2">
        <f t="shared" si="1"/>
        <v>0.9013304729158073</v>
      </c>
      <c r="G61" s="2">
        <f t="shared" si="2"/>
        <v>0.7431856202517282</v>
      </c>
      <c r="H61" s="2">
        <f t="shared" si="3"/>
        <v>2268.0874393557688</v>
      </c>
      <c r="I61" s="2">
        <f t="shared" si="19"/>
        <v>1870.135339982256</v>
      </c>
      <c r="J61" s="1">
        <f t="shared" si="4"/>
        <v>2516.3771862927233</v>
      </c>
      <c r="K61" s="1">
        <f t="shared" si="20"/>
        <v>2516.3771862927233</v>
      </c>
      <c r="L61" s="1">
        <f t="shared" si="29"/>
        <v>1</v>
      </c>
      <c r="M61" s="1">
        <f t="shared" si="5"/>
        <v>0.10127932085264421</v>
      </c>
      <c r="Q61">
        <f t="shared" si="30"/>
        <v>58</v>
      </c>
      <c r="R61" s="2">
        <f t="shared" si="21"/>
        <v>0.17264386061605433</v>
      </c>
      <c r="S61" s="2">
        <f t="shared" si="6"/>
        <v>1.167991172530071</v>
      </c>
      <c r="T61" s="2">
        <f t="shared" si="7"/>
        <v>1.167991172530071</v>
      </c>
      <c r="U61" s="2">
        <f t="shared" si="8"/>
        <v>1.5584198040280461</v>
      </c>
      <c r="V61" s="2">
        <f t="shared" si="9"/>
        <v>197.88774815767695</v>
      </c>
      <c r="W61" s="2">
        <f t="shared" si="22"/>
        <v>264.0364010931756</v>
      </c>
      <c r="X61" s="1">
        <f t="shared" si="10"/>
        <v>169.42572239567346</v>
      </c>
      <c r="Y61" s="1">
        <f t="shared" si="31"/>
        <v>169.42572239567346</v>
      </c>
      <c r="Z61" s="1">
        <f t="shared" si="23"/>
        <v>1</v>
      </c>
      <c r="AA61" s="1">
        <f t="shared" si="11"/>
        <v>0.05494714643070919</v>
      </c>
      <c r="AE61">
        <f t="shared" si="32"/>
        <v>58</v>
      </c>
      <c r="AF61" s="2">
        <f t="shared" si="24"/>
        <v>0.003934014412799257</v>
      </c>
      <c r="AG61" s="2">
        <f t="shared" si="12"/>
        <v>0.5171998386993197</v>
      </c>
      <c r="AH61" s="2">
        <f t="shared" si="13"/>
        <v>0.5171998386993197</v>
      </c>
      <c r="AI61" s="2">
        <f t="shared" si="14"/>
        <v>0.15201312528465702</v>
      </c>
      <c r="AJ61" s="2">
        <f t="shared" si="15"/>
        <v>17144.827554722342</v>
      </c>
      <c r="AK61" s="2">
        <f t="shared" si="25"/>
        <v>5039.133085606037</v>
      </c>
      <c r="AL61" s="1">
        <f t="shared" si="16"/>
        <v>33149.32888965902</v>
      </c>
      <c r="AM61" s="1">
        <f t="shared" si="26"/>
        <v>33149.32888965902</v>
      </c>
      <c r="AN61" s="1">
        <f t="shared" si="27"/>
        <v>1</v>
      </c>
      <c r="AO61" s="1">
        <f t="shared" si="17"/>
        <v>0.1501168362043806</v>
      </c>
    </row>
    <row r="62" spans="3:41" ht="12.75">
      <c r="C62">
        <f t="shared" si="28"/>
        <v>59</v>
      </c>
      <c r="D62" s="2">
        <f t="shared" si="18"/>
        <v>0.04069028735354735</v>
      </c>
      <c r="E62" s="2">
        <f t="shared" si="0"/>
        <v>0.9016972268752418</v>
      </c>
      <c r="F62" s="2">
        <f t="shared" si="1"/>
        <v>0.9016972268752418</v>
      </c>
      <c r="G62" s="2">
        <f t="shared" si="2"/>
        <v>0.7440499592166129</v>
      </c>
      <c r="H62" s="2">
        <f t="shared" si="3"/>
        <v>2495.9113637174996</v>
      </c>
      <c r="I62" s="2">
        <f t="shared" si="19"/>
        <v>2059.5413771181875</v>
      </c>
      <c r="J62" s="1">
        <f>L62*K62</f>
        <v>2768.014904921996</v>
      </c>
      <c r="K62" s="1">
        <f t="shared" si="20"/>
        <v>2768.014904921996</v>
      </c>
      <c r="L62" s="1">
        <f t="shared" si="29"/>
        <v>1</v>
      </c>
      <c r="M62" s="1">
        <f t="shared" si="5"/>
        <v>0.10118772613395623</v>
      </c>
      <c r="Q62">
        <f t="shared" si="30"/>
        <v>59</v>
      </c>
      <c r="R62" s="2">
        <f t="shared" si="21"/>
        <v>0.1646530211550241</v>
      </c>
      <c r="S62" s="2">
        <f t="shared" si="6"/>
        <v>1.1699143052824656</v>
      </c>
      <c r="T62" s="2">
        <f t="shared" si="7"/>
        <v>1.1699143052824656</v>
      </c>
      <c r="U62" s="2">
        <f t="shared" si="8"/>
        <v>1.5657624049528496</v>
      </c>
      <c r="V62" s="2">
        <f t="shared" si="9"/>
        <v>208.12425512918992</v>
      </c>
      <c r="W62" s="2">
        <f t="shared" si="22"/>
        <v>278.54444788707974</v>
      </c>
      <c r="X62" s="1">
        <f>Z62*Y62</f>
        <v>177.89700851545714</v>
      </c>
      <c r="Y62" s="1">
        <f t="shared" si="31"/>
        <v>177.89700851545714</v>
      </c>
      <c r="Z62" s="1">
        <f t="shared" si="23"/>
        <v>1</v>
      </c>
      <c r="AA62" s="1">
        <f t="shared" si="11"/>
        <v>0.05471850783885028</v>
      </c>
      <c r="AE62">
        <f t="shared" si="32"/>
        <v>59</v>
      </c>
      <c r="AF62" s="2">
        <f t="shared" si="24"/>
        <v>0.0035557670761476906</v>
      </c>
      <c r="AG62" s="2">
        <f t="shared" si="12"/>
        <v>0.5172182291209021</v>
      </c>
      <c r="AH62" s="2">
        <f t="shared" si="13"/>
        <v>0.5172182291209021</v>
      </c>
      <c r="AI62" s="2">
        <f t="shared" si="14"/>
        <v>0.15202856931646078</v>
      </c>
      <c r="AJ62" s="2">
        <f t="shared" si="15"/>
        <v>19717.25276258416</v>
      </c>
      <c r="AK62" s="2">
        <f t="shared" si="25"/>
        <v>5795.591801630033</v>
      </c>
      <c r="AL62" s="1">
        <f>AN62*AM62</f>
        <v>38121.728223107864</v>
      </c>
      <c r="AM62" s="1">
        <f t="shared" si="26"/>
        <v>38121.728223107864</v>
      </c>
      <c r="AN62" s="1">
        <f t="shared" si="27"/>
        <v>1</v>
      </c>
      <c r="AO62" s="1">
        <f t="shared" si="17"/>
        <v>0.15010560299500914</v>
      </c>
    </row>
    <row r="63" spans="3:41" ht="12.75">
      <c r="C63">
        <f t="shared" si="28"/>
        <v>60</v>
      </c>
      <c r="D63" s="2">
        <f t="shared" si="18"/>
        <v>0.037778032266832004</v>
      </c>
      <c r="E63" s="2">
        <f t="shared" si="0"/>
        <v>0.9020378703445598</v>
      </c>
      <c r="F63" s="2">
        <f t="shared" si="1"/>
        <v>0.9020378703445598</v>
      </c>
      <c r="G63" s="2">
        <f t="shared" si="2"/>
        <v>0.7448533479270952</v>
      </c>
      <c r="H63" s="2">
        <f t="shared" si="3"/>
        <v>2746.53969690962</v>
      </c>
      <c r="I63" s="2">
        <f t="shared" si="19"/>
        <v>2267.9416859475737</v>
      </c>
      <c r="J63" s="1">
        <f t="shared" si="4"/>
        <v>3044.8163954141955</v>
      </c>
      <c r="K63" s="1">
        <f t="shared" si="20"/>
        <v>3044.8163954141955</v>
      </c>
      <c r="L63" s="1">
        <f t="shared" si="29"/>
        <v>1</v>
      </c>
      <c r="M63" s="1">
        <f t="shared" si="5"/>
        <v>0.1011027476556163</v>
      </c>
      <c r="Q63">
        <f t="shared" si="30"/>
        <v>60</v>
      </c>
      <c r="R63" s="2">
        <f t="shared" si="21"/>
        <v>0.15705444949844152</v>
      </c>
      <c r="S63" s="2">
        <f t="shared" si="6"/>
        <v>1.1717517077542305</v>
      </c>
      <c r="T63" s="2">
        <f t="shared" si="7"/>
        <v>1.1717517077542305</v>
      </c>
      <c r="U63" s="2">
        <f t="shared" si="8"/>
        <v>1.5727986546495611</v>
      </c>
      <c r="V63" s="2">
        <f t="shared" si="9"/>
        <v>218.87367970897358</v>
      </c>
      <c r="W63" s="2">
        <f t="shared" si="22"/>
        <v>293.78598444225713</v>
      </c>
      <c r="X63" s="1">
        <f aca="true" t="shared" si="33" ref="X63:X70">Y63*Z63</f>
        <v>186.79185894123</v>
      </c>
      <c r="Y63" s="1">
        <f t="shared" si="31"/>
        <v>186.79185894123</v>
      </c>
      <c r="Z63" s="1">
        <f t="shared" si="23"/>
        <v>1</v>
      </c>
      <c r="AA63" s="1">
        <f t="shared" si="11"/>
        <v>0.054501062439890696</v>
      </c>
      <c r="AE63">
        <f t="shared" si="32"/>
        <v>60</v>
      </c>
      <c r="AF63" s="2">
        <f t="shared" si="24"/>
        <v>0.003213908280978132</v>
      </c>
      <c r="AG63" s="2">
        <f t="shared" si="12"/>
        <v>0.5172348520403985</v>
      </c>
      <c r="AH63" s="2">
        <f t="shared" si="13"/>
        <v>0.5172348520403985</v>
      </c>
      <c r="AI63" s="2">
        <f t="shared" si="14"/>
        <v>0.1520425299010232</v>
      </c>
      <c r="AJ63" s="2">
        <f t="shared" si="15"/>
        <v>22675.569425554</v>
      </c>
      <c r="AK63" s="2">
        <f t="shared" si="25"/>
        <v>6665.542603726641</v>
      </c>
      <c r="AL63" s="1">
        <f aca="true" t="shared" si="34" ref="AL63:AL103">AM63*AN63</f>
        <v>43839.98745657404</v>
      </c>
      <c r="AM63" s="1">
        <f t="shared" si="26"/>
        <v>43839.98745657404</v>
      </c>
      <c r="AN63" s="1">
        <f t="shared" si="27"/>
        <v>1</v>
      </c>
      <c r="AO63" s="1">
        <f t="shared" si="17"/>
        <v>0.15009545039046265</v>
      </c>
    </row>
    <row r="64" spans="3:41" ht="12.75">
      <c r="C64">
        <f t="shared" si="28"/>
        <v>61</v>
      </c>
      <c r="D64" s="2">
        <f t="shared" si="18"/>
        <v>0.03507599980755354</v>
      </c>
      <c r="E64" s="2">
        <f t="shared" si="0"/>
        <v>0.902354269146226</v>
      </c>
      <c r="F64" s="2">
        <f t="shared" si="1"/>
        <v>0.902354269146226</v>
      </c>
      <c r="G64" s="2">
        <f t="shared" si="2"/>
        <v>0.7456000618209174</v>
      </c>
      <c r="H64" s="2">
        <f t="shared" si="3"/>
        <v>3022.253380485265</v>
      </c>
      <c r="I64" s="2">
        <f t="shared" si="19"/>
        <v>2497.236821919584</v>
      </c>
      <c r="J64" s="1">
        <f t="shared" si="4"/>
        <v>3349.2980349556155</v>
      </c>
      <c r="K64" s="1">
        <f t="shared" si="20"/>
        <v>3349.2980349556155</v>
      </c>
      <c r="L64" s="1">
        <f t="shared" si="29"/>
        <v>1</v>
      </c>
      <c r="M64" s="1">
        <f t="shared" si="5"/>
        <v>0.10102389945388157</v>
      </c>
      <c r="Q64">
        <f t="shared" si="30"/>
        <v>61</v>
      </c>
      <c r="R64" s="2">
        <f t="shared" si="21"/>
        <v>0.14982687885302085</v>
      </c>
      <c r="S64" s="2">
        <f t="shared" si="6"/>
        <v>1.1735073067658657</v>
      </c>
      <c r="T64" s="2">
        <f t="shared" si="7"/>
        <v>1.1735073067658657</v>
      </c>
      <c r="U64" s="2">
        <f t="shared" si="8"/>
        <v>1.579540811744755</v>
      </c>
      <c r="V64" s="2">
        <f t="shared" si="9"/>
        <v>230.16169187750793</v>
      </c>
      <c r="W64" s="2">
        <f t="shared" si="22"/>
        <v>309.7976327243093</v>
      </c>
      <c r="X64" s="1">
        <f t="shared" si="33"/>
        <v>196.1314518882915</v>
      </c>
      <c r="Y64" s="1">
        <f t="shared" si="31"/>
        <v>196.1314518882915</v>
      </c>
      <c r="Z64" s="1">
        <f t="shared" si="23"/>
        <v>1</v>
      </c>
      <c r="AA64" s="1">
        <f t="shared" si="11"/>
        <v>0.0542942061414427</v>
      </c>
      <c r="AE64">
        <f t="shared" si="32"/>
        <v>61</v>
      </c>
      <c r="AF64" s="2">
        <f t="shared" si="24"/>
        <v>0.0029049335242175523</v>
      </c>
      <c r="AG64" s="2">
        <f t="shared" si="12"/>
        <v>0.5172498773690144</v>
      </c>
      <c r="AH64" s="2">
        <f t="shared" si="13"/>
        <v>0.5172498773690144</v>
      </c>
      <c r="AI64" s="2">
        <f t="shared" si="14"/>
        <v>0.1520551494826284</v>
      </c>
      <c r="AJ64" s="2">
        <f t="shared" si="15"/>
        <v>26077.66235613786</v>
      </c>
      <c r="AK64" s="2">
        <f t="shared" si="25"/>
        <v>7666.010222929807</v>
      </c>
      <c r="AL64" s="1">
        <f t="shared" si="34"/>
        <v>50415.98557506014</v>
      </c>
      <c r="AM64" s="1">
        <f t="shared" si="26"/>
        <v>50415.98557506014</v>
      </c>
      <c r="AN64" s="1">
        <f t="shared" si="27"/>
        <v>1</v>
      </c>
      <c r="AO64" s="1">
        <f t="shared" si="17"/>
        <v>0.15008627433170488</v>
      </c>
    </row>
    <row r="65" spans="3:41" ht="12.75">
      <c r="C65">
        <f t="shared" si="28"/>
        <v>62</v>
      </c>
      <c r="D65" s="2">
        <f t="shared" si="18"/>
        <v>0.032568768484173394</v>
      </c>
      <c r="E65" s="2">
        <f t="shared" si="0"/>
        <v>0.9026481548190513</v>
      </c>
      <c r="F65" s="2">
        <f t="shared" si="1"/>
        <v>0.9026481548190513</v>
      </c>
      <c r="G65" s="2">
        <f t="shared" si="2"/>
        <v>0.746294079544656</v>
      </c>
      <c r="H65" s="2">
        <f t="shared" si="3"/>
        <v>3325.561460310937</v>
      </c>
      <c r="I65" s="2">
        <f t="shared" si="19"/>
        <v>2749.517423529719</v>
      </c>
      <c r="J65" s="1">
        <f t="shared" si="4"/>
        <v>3684.2278384511774</v>
      </c>
      <c r="K65" s="1">
        <f t="shared" si="20"/>
        <v>3684.2278384511774</v>
      </c>
      <c r="L65" s="1">
        <f t="shared" si="29"/>
        <v>1</v>
      </c>
      <c r="M65" s="1">
        <f t="shared" si="5"/>
        <v>0.1009507323667626</v>
      </c>
      <c r="Q65">
        <f t="shared" si="30"/>
        <v>62</v>
      </c>
      <c r="R65" s="2">
        <f t="shared" si="21"/>
        <v>0.1429503754128277</v>
      </c>
      <c r="S65" s="2">
        <f t="shared" si="6"/>
        <v>1.1751848398663844</v>
      </c>
      <c r="T65" s="2">
        <f t="shared" si="7"/>
        <v>1.1751848398663844</v>
      </c>
      <c r="U65" s="2">
        <f t="shared" si="8"/>
        <v>1.5860006916061395</v>
      </c>
      <c r="V65" s="2">
        <f t="shared" si="9"/>
        <v>242.01524432410852</v>
      </c>
      <c r="W65" s="2">
        <f t="shared" si="22"/>
        <v>326.61784925757394</v>
      </c>
      <c r="X65" s="1">
        <f t="shared" si="33"/>
        <v>205.93802448270608</v>
      </c>
      <c r="Y65" s="1">
        <f t="shared" si="31"/>
        <v>205.93802448270608</v>
      </c>
      <c r="Z65" s="1">
        <f t="shared" si="23"/>
        <v>1</v>
      </c>
      <c r="AA65" s="1">
        <f t="shared" si="11"/>
        <v>0.05409737247190462</v>
      </c>
      <c r="AE65">
        <f t="shared" si="32"/>
        <v>62</v>
      </c>
      <c r="AF65" s="2">
        <f t="shared" si="24"/>
        <v>0.002625676512327813</v>
      </c>
      <c r="AG65" s="2">
        <f t="shared" si="12"/>
        <v>0.5172634586775545</v>
      </c>
      <c r="AH65" s="2">
        <f t="shared" si="13"/>
        <v>0.5172634586775545</v>
      </c>
      <c r="AI65" s="2">
        <f t="shared" si="14"/>
        <v>0.15206655683602313</v>
      </c>
      <c r="AJ65" s="2">
        <f t="shared" si="15"/>
        <v>29990.0991318723</v>
      </c>
      <c r="AK65" s="2">
        <f t="shared" si="25"/>
        <v>8816.573136278104</v>
      </c>
      <c r="AL65" s="1">
        <f t="shared" si="34"/>
        <v>57978.383411319155</v>
      </c>
      <c r="AM65" s="1">
        <f t="shared" si="26"/>
        <v>57978.383411319155</v>
      </c>
      <c r="AN65" s="1">
        <f t="shared" si="27"/>
        <v>1</v>
      </c>
      <c r="AO65" s="1">
        <f t="shared" si="17"/>
        <v>0.15007798079999002</v>
      </c>
    </row>
    <row r="66" spans="3:41" ht="12.75">
      <c r="C66">
        <f t="shared" si="28"/>
        <v>63</v>
      </c>
      <c r="D66" s="2">
        <f t="shared" si="18"/>
        <v>0.030242082011089695</v>
      </c>
      <c r="E66" s="2">
        <f t="shared" si="0"/>
        <v>0.9029211344143032</v>
      </c>
      <c r="F66" s="2">
        <f t="shared" si="1"/>
        <v>0.9029211344143032</v>
      </c>
      <c r="G66" s="2">
        <f t="shared" si="2"/>
        <v>0.7469391031233346</v>
      </c>
      <c r="H66" s="2">
        <f t="shared" si="3"/>
        <v>3659.2238972686027</v>
      </c>
      <c r="I66" s="2">
        <f t="shared" si="19"/>
        <v>3027.0832210902186</v>
      </c>
      <c r="J66" s="1">
        <f t="shared" si="4"/>
        <v>4052.6506222962953</v>
      </c>
      <c r="K66" s="1">
        <f t="shared" si="20"/>
        <v>4052.6506222962953</v>
      </c>
      <c r="L66" s="1">
        <f t="shared" si="29"/>
        <v>1</v>
      </c>
      <c r="M66" s="1">
        <f t="shared" si="5"/>
        <v>0.10088283109543039</v>
      </c>
      <c r="Q66">
        <f t="shared" si="30"/>
        <v>63</v>
      </c>
      <c r="R66" s="2">
        <f t="shared" si="21"/>
        <v>0.1364062389163939</v>
      </c>
      <c r="S66" s="2">
        <f t="shared" si="6"/>
        <v>1.1767878653067618</v>
      </c>
      <c r="T66" s="2">
        <f t="shared" si="7"/>
        <v>1.1767878653067618</v>
      </c>
      <c r="U66" s="2">
        <f t="shared" si="8"/>
        <v>1.5921896778672906</v>
      </c>
      <c r="V66" s="2">
        <f t="shared" si="9"/>
        <v>254.46263662732014</v>
      </c>
      <c r="W66" s="2">
        <f t="shared" si="22"/>
        <v>344.2870167048333</v>
      </c>
      <c r="X66" s="1">
        <f t="shared" si="33"/>
        <v>216.2349257068414</v>
      </c>
      <c r="Y66" s="1">
        <f t="shared" si="31"/>
        <v>216.2349257068414</v>
      </c>
      <c r="Z66" s="1">
        <f t="shared" si="23"/>
        <v>1</v>
      </c>
      <c r="AA66" s="1">
        <f t="shared" si="11"/>
        <v>0.05391002979513396</v>
      </c>
      <c r="AE66">
        <f t="shared" si="32"/>
        <v>63</v>
      </c>
      <c r="AF66" s="2">
        <f t="shared" si="24"/>
        <v>0.002373276393793902</v>
      </c>
      <c r="AG66" s="2">
        <f t="shared" si="12"/>
        <v>0.517275734769113</v>
      </c>
      <c r="AH66" s="2">
        <f t="shared" si="13"/>
        <v>0.517275734769113</v>
      </c>
      <c r="AI66" s="2">
        <f t="shared" si="14"/>
        <v>0.15207686837667864</v>
      </c>
      <c r="AJ66" s="2">
        <f t="shared" si="15"/>
        <v>34489.43251178779</v>
      </c>
      <c r="AK66" s="2">
        <f t="shared" si="25"/>
        <v>10139.746630146159</v>
      </c>
      <c r="AL66" s="1">
        <f t="shared" si="34"/>
        <v>66675.14092301702</v>
      </c>
      <c r="AM66" s="1">
        <f t="shared" si="26"/>
        <v>66675.14092301702</v>
      </c>
      <c r="AN66" s="1">
        <f t="shared" si="27"/>
        <v>1</v>
      </c>
      <c r="AO66" s="1">
        <f t="shared" si="17"/>
        <v>0.15007048484450466</v>
      </c>
    </row>
    <row r="67" spans="3:41" ht="12.75">
      <c r="C67">
        <f t="shared" si="28"/>
        <v>64</v>
      </c>
      <c r="D67" s="2">
        <f t="shared" si="18"/>
        <v>0.02808275662460156</v>
      </c>
      <c r="E67" s="2">
        <f t="shared" si="0"/>
        <v>0.9031746995589929</v>
      </c>
      <c r="F67" s="2">
        <f t="shared" si="1"/>
        <v>0.9031746995589929</v>
      </c>
      <c r="G67" s="2">
        <f t="shared" si="2"/>
        <v>0.747538576820271</v>
      </c>
      <c r="H67" s="2">
        <f t="shared" si="3"/>
        <v>4026.2766590310243</v>
      </c>
      <c r="I67" s="2">
        <f t="shared" si="19"/>
        <v>3332.4639463952744</v>
      </c>
      <c r="J67" s="1">
        <f t="shared" si="4"/>
        <v>4457.915684525925</v>
      </c>
      <c r="K67" s="1">
        <f t="shared" si="20"/>
        <v>4457.915684525925</v>
      </c>
      <c r="L67" s="1">
        <f t="shared" si="29"/>
        <v>1</v>
      </c>
      <c r="M67" s="1">
        <f t="shared" si="5"/>
        <v>0.10081981152072919</v>
      </c>
      <c r="Q67">
        <f t="shared" si="30"/>
        <v>64</v>
      </c>
      <c r="R67" s="2">
        <f t="shared" si="21"/>
        <v>0.13017691200305265</v>
      </c>
      <c r="S67" s="2">
        <f t="shared" si="6"/>
        <v>1.1783197714106448</v>
      </c>
      <c r="T67" s="2">
        <f t="shared" si="7"/>
        <v>1.1783197714106448</v>
      </c>
      <c r="U67" s="2">
        <f t="shared" si="8"/>
        <v>1.5981187341339247</v>
      </c>
      <c r="V67" s="2">
        <f t="shared" si="9"/>
        <v>267.5335826413773</v>
      </c>
      <c r="W67" s="2">
        <f t="shared" si="22"/>
        <v>362.8475400334687</v>
      </c>
      <c r="X67" s="1">
        <f t="shared" si="33"/>
        <v>227.0466719921835</v>
      </c>
      <c r="Y67" s="1">
        <f t="shared" si="31"/>
        <v>227.0466719921835</v>
      </c>
      <c r="Z67" s="1">
        <f t="shared" si="23"/>
        <v>1</v>
      </c>
      <c r="AA67" s="1">
        <f t="shared" si="11"/>
        <v>0.053731678769739014</v>
      </c>
      <c r="AE67">
        <f t="shared" si="32"/>
        <v>64</v>
      </c>
      <c r="AF67" s="2">
        <f t="shared" si="24"/>
        <v>0.0021451481896269087</v>
      </c>
      <c r="AG67" s="2">
        <f t="shared" si="12"/>
        <v>0.5172868311001728</v>
      </c>
      <c r="AH67" s="2">
        <f t="shared" si="13"/>
        <v>0.5172868311001728</v>
      </c>
      <c r="AI67" s="2">
        <f t="shared" si="14"/>
        <v>0.15208618934573975</v>
      </c>
      <c r="AJ67" s="2">
        <f t="shared" si="15"/>
        <v>39663.698215408665</v>
      </c>
      <c r="AK67" s="2">
        <f t="shared" si="25"/>
        <v>11661.423323132625</v>
      </c>
      <c r="AL67" s="1">
        <f t="shared" si="34"/>
        <v>76676.41206146957</v>
      </c>
      <c r="AM67" s="1">
        <f t="shared" si="26"/>
        <v>76676.41206146957</v>
      </c>
      <c r="AN67" s="1">
        <f t="shared" si="27"/>
        <v>1</v>
      </c>
      <c r="AO67" s="1">
        <f t="shared" si="17"/>
        <v>0.15006370970483623</v>
      </c>
    </row>
    <row r="68" spans="3:41" ht="12.75">
      <c r="C68">
        <f t="shared" si="28"/>
        <v>65</v>
      </c>
      <c r="D68" s="2">
        <f t="shared" si="18"/>
        <v>0.02607859640152353</v>
      </c>
      <c r="E68" s="2">
        <f aca="true" t="shared" si="35" ref="E68:E103">H68/K68</f>
        <v>0.9034102348436915</v>
      </c>
      <c r="F68" s="2">
        <f aca="true" t="shared" si="36" ref="F68:F103">H68/J68</f>
        <v>0.9034102348436915</v>
      </c>
      <c r="G68" s="2">
        <f aca="true" t="shared" si="37" ref="G68:G103">I68/J68</f>
        <v>0.7480957047634226</v>
      </c>
      <c r="H68" s="2">
        <f aca="true" t="shared" si="38" ref="H68:H103">I68^$B$14*J68^(1-$B$14)</f>
        <v>4430.059321018037</v>
      </c>
      <c r="I68" s="2">
        <f t="shared" si="19"/>
        <v>3668.4423333704717</v>
      </c>
      <c r="J68" s="1">
        <f aca="true" t="shared" si="39" ref="J68:J103">K68*L68</f>
        <v>4903.707252978518</v>
      </c>
      <c r="K68" s="1">
        <f t="shared" si="20"/>
        <v>4903.707252978518</v>
      </c>
      <c r="L68" s="1">
        <f t="shared" si="29"/>
        <v>1</v>
      </c>
      <c r="M68" s="1">
        <f aca="true" t="shared" si="40" ref="M68:M103">$B$12*H68/I68-$B$13</f>
        <v>0.10076131824996716</v>
      </c>
      <c r="Q68">
        <f t="shared" si="30"/>
        <v>65</v>
      </c>
      <c r="R68" s="2">
        <f t="shared" si="21"/>
        <v>0.12424589747038375</v>
      </c>
      <c r="S68" s="2">
        <f aca="true" t="shared" si="41" ref="S68:S103">V68/Y68</f>
        <v>1.179783785385705</v>
      </c>
      <c r="T68" s="2">
        <f aca="true" t="shared" si="42" ref="T68:T103">V68/X68</f>
        <v>1.179783785385705</v>
      </c>
      <c r="U68" s="2">
        <f aca="true" t="shared" si="43" ref="U68:U103">W68/X68</f>
        <v>1.6037984158022007</v>
      </c>
      <c r="V68" s="2">
        <f aca="true" t="shared" si="44" ref="V68:V103">W68^$P$14*X68^(1-$P$14)</f>
        <v>281.259281249273</v>
      </c>
      <c r="W68" s="2">
        <f t="shared" si="22"/>
        <v>382.34394749693706</v>
      </c>
      <c r="X68" s="1">
        <f t="shared" si="33"/>
        <v>238.39900559179267</v>
      </c>
      <c r="Y68" s="1">
        <f t="shared" si="31"/>
        <v>238.39900559179267</v>
      </c>
      <c r="Z68" s="1">
        <f t="shared" si="23"/>
        <v>1</v>
      </c>
      <c r="AA68" s="1">
        <f aca="true" t="shared" si="45" ref="AA68:AA103">$P$12*V68/W68-$P$13</f>
        <v>0.053561850028115365</v>
      </c>
      <c r="AE68">
        <f t="shared" si="32"/>
        <v>65</v>
      </c>
      <c r="AF68" s="2">
        <f t="shared" si="24"/>
        <v>0.0019389561065680163</v>
      </c>
      <c r="AG68" s="2">
        <f aca="true" t="shared" si="46" ref="AG68:AG103">AJ68/AM68</f>
        <v>0.5172968610647729</v>
      </c>
      <c r="AH68" s="2">
        <f aca="true" t="shared" si="47" ref="AH68:AH103">AJ68/AL68</f>
        <v>0.5172968610647729</v>
      </c>
      <c r="AI68" s="2">
        <f aca="true" t="shared" si="48" ref="AI68:AI103">AK68/AL68</f>
        <v>0.15209461488159445</v>
      </c>
      <c r="AJ68" s="2">
        <f aca="true" t="shared" si="49" ref="AJ68:AJ103">AK68^$AD$14*AL68^(1-$AD$14)</f>
        <v>45614.1373686734</v>
      </c>
      <c r="AK68" s="2">
        <f t="shared" si="25"/>
        <v>13411.379767440407</v>
      </c>
      <c r="AL68" s="1">
        <f t="shared" si="34"/>
        <v>88177.87387069</v>
      </c>
      <c r="AM68" s="1">
        <f t="shared" si="26"/>
        <v>88177.87387069</v>
      </c>
      <c r="AN68" s="1">
        <f t="shared" si="27"/>
        <v>1</v>
      </c>
      <c r="AO68" s="1">
        <f aca="true" t="shared" si="50" ref="AO68:AO103">$AD$12*AJ68/AK68-$AD$13</f>
        <v>0.15005758601890284</v>
      </c>
    </row>
    <row r="69" spans="3:41" ht="12.75">
      <c r="C69">
        <f t="shared" si="28"/>
        <v>66</v>
      </c>
      <c r="D69" s="2">
        <f aca="true" t="shared" si="51" ref="D69:D103">(E69-E68)*100/E68</f>
        <v>0.024218315801706167</v>
      </c>
      <c r="E69" s="2">
        <f t="shared" si="35"/>
        <v>0.9036290255873509</v>
      </c>
      <c r="F69" s="2">
        <f t="shared" si="36"/>
        <v>0.9036290255873509</v>
      </c>
      <c r="G69" s="2">
        <f t="shared" si="37"/>
        <v>0.7486134674113848</v>
      </c>
      <c r="H69" s="2">
        <f t="shared" si="38"/>
        <v>4874.245427452064</v>
      </c>
      <c r="I69" s="2">
        <f aca="true" t="shared" si="52" ref="I69:I103">I68*(1+M68)</f>
        <v>4038.079418804866</v>
      </c>
      <c r="J69" s="1">
        <f t="shared" si="39"/>
        <v>5394.07797827637</v>
      </c>
      <c r="K69" s="1">
        <f aca="true" t="shared" si="53" ref="K69:K103">K68*(1+$B$7)</f>
        <v>5394.07797827637</v>
      </c>
      <c r="L69" s="1">
        <f t="shared" si="29"/>
        <v>1</v>
      </c>
      <c r="M69" s="1">
        <f t="shared" si="40"/>
        <v>0.1007070223719046</v>
      </c>
      <c r="Q69">
        <f t="shared" si="30"/>
        <v>66</v>
      </c>
      <c r="R69" s="2">
        <f aca="true" t="shared" si="54" ref="R69:R103">(S69-S68)*100/S68</f>
        <v>0.11859768263438204</v>
      </c>
      <c r="S69" s="2">
        <f t="shared" si="41"/>
        <v>1.1811829816152686</v>
      </c>
      <c r="T69" s="2">
        <f t="shared" si="42"/>
        <v>1.1811829816152686</v>
      </c>
      <c r="U69" s="2">
        <f t="shared" si="43"/>
        <v>1.6092388819283117</v>
      </c>
      <c r="V69" s="2">
        <f t="shared" si="44"/>
        <v>295.6724906509802</v>
      </c>
      <c r="W69" s="2">
        <f aca="true" t="shared" si="55" ref="W69:W103">W68*(1+AA68)</f>
        <v>402.82299667192564</v>
      </c>
      <c r="X69" s="1">
        <f t="shared" si="33"/>
        <v>250.31895587138231</v>
      </c>
      <c r="Y69" s="1">
        <f aca="true" t="shared" si="56" ref="Y69:Y103">Y68*(1+$P$7)</f>
        <v>250.31895587138231</v>
      </c>
      <c r="Z69" s="1">
        <f aca="true" t="shared" si="57" ref="Z69:Z103">Z68*(1+$P$4)</f>
        <v>1</v>
      </c>
      <c r="AA69" s="1">
        <f t="shared" si="45"/>
        <v>0.05340010205320704</v>
      </c>
      <c r="AE69">
        <f t="shared" si="32"/>
        <v>66</v>
      </c>
      <c r="AF69" s="2">
        <f aca="true" t="shared" si="58" ref="AF69:AF103">(AG69-AG68)*100/AG68</f>
        <v>0.0017525894447468777</v>
      </c>
      <c r="AG69" s="2">
        <f t="shared" si="46"/>
        <v>0.5173059271549579</v>
      </c>
      <c r="AH69" s="2">
        <f t="shared" si="47"/>
        <v>0.5173059271549579</v>
      </c>
      <c r="AI69" s="2">
        <f t="shared" si="48"/>
        <v>0.15210223098887063</v>
      </c>
      <c r="AJ69" s="2">
        <f t="shared" si="49"/>
        <v>52457.17731681476</v>
      </c>
      <c r="AK69" s="2">
        <f aca="true" t="shared" si="59" ref="AK69:AK103">AK68*(1+AO68)</f>
        <v>15423.859040525269</v>
      </c>
      <c r="AL69" s="1">
        <f t="shared" si="34"/>
        <v>101404.5549512935</v>
      </c>
      <c r="AM69" s="1">
        <f aca="true" t="shared" si="60" ref="AM69:AM103">AM68*(1+$AD$7)</f>
        <v>101404.5549512935</v>
      </c>
      <c r="AN69" s="1">
        <f aca="true" t="shared" si="61" ref="AN69:AN103">AN68*(1+$AD$4)</f>
        <v>1</v>
      </c>
      <c r="AO69" s="1">
        <f t="shared" si="50"/>
        <v>0.1500520511079188</v>
      </c>
    </row>
    <row r="70" spans="3:41" ht="12.75">
      <c r="C70">
        <f aca="true" t="shared" si="62" ref="C70:C103">+C69+1</f>
        <v>67</v>
      </c>
      <c r="D70" s="2">
        <f t="shared" si="51"/>
        <v>0.022491468748163497</v>
      </c>
      <c r="E70" s="2">
        <f t="shared" si="35"/>
        <v>0.9038322650272402</v>
      </c>
      <c r="F70" s="2">
        <f t="shared" si="36"/>
        <v>0.9038322650272402</v>
      </c>
      <c r="G70" s="2">
        <f t="shared" si="37"/>
        <v>0.7490946369289929</v>
      </c>
      <c r="H70" s="2">
        <f t="shared" si="38"/>
        <v>5362.875888522997</v>
      </c>
      <c r="I70" s="2">
        <f t="shared" si="52"/>
        <v>4444.7423731739755</v>
      </c>
      <c r="J70" s="1">
        <f>K70*L70</f>
        <v>5933.4857761040075</v>
      </c>
      <c r="K70" s="1">
        <f t="shared" si="53"/>
        <v>5933.4857761040075</v>
      </c>
      <c r="L70" s="1">
        <f aca="true" t="shared" si="63" ref="L70:L103">L69*(1+$B$4)</f>
        <v>1</v>
      </c>
      <c r="M70" s="1">
        <f t="shared" si="40"/>
        <v>0.10065661940026878</v>
      </c>
      <c r="Q70">
        <f aca="true" t="shared" si="64" ref="Q70:Q103">+Q69+1</f>
        <v>67</v>
      </c>
      <c r="R70" s="2">
        <f t="shared" si="54"/>
        <v>0.11321767008400209</v>
      </c>
      <c r="S70" s="2">
        <f t="shared" si="41"/>
        <v>1.1825202894664821</v>
      </c>
      <c r="T70" s="2">
        <f t="shared" si="42"/>
        <v>1.1825202894664821</v>
      </c>
      <c r="U70" s="2">
        <f t="shared" si="43"/>
        <v>1.6144499070964495</v>
      </c>
      <c r="V70" s="2">
        <f t="shared" si="44"/>
        <v>310.80760636377335</v>
      </c>
      <c r="W70" s="2">
        <f t="shared" si="55"/>
        <v>424.33378580358516</v>
      </c>
      <c r="X70" s="1">
        <f t="shared" si="33"/>
        <v>262.83490366495147</v>
      </c>
      <c r="Y70" s="1">
        <f t="shared" si="56"/>
        <v>262.83490366495147</v>
      </c>
      <c r="Z70" s="1">
        <f t="shared" si="57"/>
        <v>1</v>
      </c>
      <c r="AA70" s="1">
        <f t="shared" si="45"/>
        <v>0.05324601923346245</v>
      </c>
      <c r="AE70">
        <f aca="true" t="shared" si="65" ref="AE70:AE103">+AE69+1</f>
        <v>67</v>
      </c>
      <c r="AF70" s="2">
        <f t="shared" si="58"/>
        <v>0.0015841408513737533</v>
      </c>
      <c r="AG70" s="2">
        <f t="shared" si="46"/>
        <v>0.5173141220094766</v>
      </c>
      <c r="AH70" s="2">
        <f t="shared" si="47"/>
        <v>0.5173141220094766</v>
      </c>
      <c r="AI70" s="2">
        <f t="shared" si="48"/>
        <v>0.1521091154146445</v>
      </c>
      <c r="AJ70" s="2">
        <f t="shared" si="49"/>
        <v>60326.70955924863</v>
      </c>
      <c r="AK70" s="2">
        <f t="shared" si="59"/>
        <v>17738.240725555504</v>
      </c>
      <c r="AL70" s="1">
        <f t="shared" si="34"/>
        <v>116615.2381939875</v>
      </c>
      <c r="AM70" s="1">
        <f t="shared" si="60"/>
        <v>116615.2381939875</v>
      </c>
      <c r="AN70" s="1">
        <f t="shared" si="61"/>
        <v>1</v>
      </c>
      <c r="AO70" s="1">
        <f t="shared" si="50"/>
        <v>0.15004704833082988</v>
      </c>
    </row>
    <row r="71" spans="3:41" ht="12.75">
      <c r="C71">
        <f t="shared" si="62"/>
        <v>68</v>
      </c>
      <c r="D71" s="2">
        <f t="shared" si="51"/>
        <v>0.02088838363596974</v>
      </c>
      <c r="E71" s="2">
        <f t="shared" si="35"/>
        <v>0.9040210609781848</v>
      </c>
      <c r="F71" s="2">
        <f t="shared" si="36"/>
        <v>0.9040210609781848</v>
      </c>
      <c r="G71" s="2">
        <f t="shared" si="37"/>
        <v>0.7495417915392153</v>
      </c>
      <c r="H71" s="2">
        <f t="shared" si="38"/>
        <v>5900.3957172737655</v>
      </c>
      <c r="I71" s="2">
        <f t="shared" si="52"/>
        <v>4892.135114562795</v>
      </c>
      <c r="J71" s="1">
        <f t="shared" si="39"/>
        <v>6526.834353714409</v>
      </c>
      <c r="K71" s="1">
        <f t="shared" si="53"/>
        <v>6526.834353714409</v>
      </c>
      <c r="L71" s="1">
        <f t="shared" si="63"/>
        <v>1</v>
      </c>
      <c r="M71" s="1">
        <f t="shared" si="40"/>
        <v>0.10060982738824208</v>
      </c>
      <c r="Q71">
        <f t="shared" si="64"/>
        <v>68</v>
      </c>
      <c r="R71" s="2">
        <f t="shared" si="54"/>
        <v>0.10809211420517716</v>
      </c>
      <c r="S71" s="2">
        <f t="shared" si="41"/>
        <v>1.1837985006482716</v>
      </c>
      <c r="T71" s="2">
        <f t="shared" si="42"/>
        <v>1.1837985006482716</v>
      </c>
      <c r="U71" s="2">
        <f t="shared" si="43"/>
        <v>1.6194408932392084</v>
      </c>
      <c r="V71" s="2">
        <f t="shared" si="44"/>
        <v>326.70074312043255</v>
      </c>
      <c r="W71" s="2">
        <f t="shared" si="55"/>
        <v>446.9278707238908</v>
      </c>
      <c r="X71" s="1">
        <f aca="true" t="shared" si="66" ref="X71:X103">Y71*Z71</f>
        <v>275.97664884819903</v>
      </c>
      <c r="Y71" s="1">
        <f t="shared" si="56"/>
        <v>275.97664884819903</v>
      </c>
      <c r="Z71" s="1">
        <f t="shared" si="57"/>
        <v>1</v>
      </c>
      <c r="AA71" s="1">
        <f t="shared" si="45"/>
        <v>0.05309921007863619</v>
      </c>
      <c r="AE71">
        <f t="shared" si="65"/>
        <v>68</v>
      </c>
      <c r="AF71" s="2">
        <f t="shared" si="58"/>
        <v>0.001431886682417249</v>
      </c>
      <c r="AG71" s="2">
        <f t="shared" si="46"/>
        <v>0.5173215293614959</v>
      </c>
      <c r="AH71" s="2">
        <f t="shared" si="47"/>
        <v>0.5173215293614959</v>
      </c>
      <c r="AI71" s="2">
        <f t="shared" si="48"/>
        <v>0.15211533844071776</v>
      </c>
      <c r="AJ71" s="2">
        <f t="shared" si="49"/>
        <v>69376.70937477406</v>
      </c>
      <c r="AK71" s="2">
        <f t="shared" si="59"/>
        <v>20399.811389006823</v>
      </c>
      <c r="AL71" s="1">
        <f t="shared" si="34"/>
        <v>134107.52392308562</v>
      </c>
      <c r="AM71" s="1">
        <f t="shared" si="60"/>
        <v>134107.52392308562</v>
      </c>
      <c r="AN71" s="1">
        <f t="shared" si="61"/>
        <v>1</v>
      </c>
      <c r="AO71" s="1">
        <f t="shared" si="50"/>
        <v>0.15004252650139752</v>
      </c>
    </row>
    <row r="72" spans="3:41" ht="12.75">
      <c r="C72">
        <f t="shared" si="62"/>
        <v>69</v>
      </c>
      <c r="D72" s="2">
        <f t="shared" si="51"/>
        <v>0.019400103714357127</v>
      </c>
      <c r="E72" s="2">
        <f t="shared" si="35"/>
        <v>0.9041964420016142</v>
      </c>
      <c r="F72" s="2">
        <f t="shared" si="36"/>
        <v>0.9041964420016142</v>
      </c>
      <c r="G72" s="2">
        <f t="shared" si="37"/>
        <v>0.7499573289147722</v>
      </c>
      <c r="H72" s="2">
        <f t="shared" si="38"/>
        <v>6491.694440178721</v>
      </c>
      <c r="I72" s="2">
        <f t="shared" si="52"/>
        <v>5384.331983998915</v>
      </c>
      <c r="J72" s="1">
        <f t="shared" si="39"/>
        <v>7179.51778908585</v>
      </c>
      <c r="K72" s="1">
        <f t="shared" si="53"/>
        <v>7179.51778908585</v>
      </c>
      <c r="L72" s="1">
        <f t="shared" si="63"/>
        <v>1</v>
      </c>
      <c r="M72" s="1">
        <f t="shared" si="40"/>
        <v>0.10056638519821308</v>
      </c>
      <c r="Q72">
        <f t="shared" si="64"/>
        <v>69</v>
      </c>
      <c r="R72" s="2">
        <f t="shared" si="54"/>
        <v>0.10320806291603657</v>
      </c>
      <c r="S72" s="2">
        <f t="shared" si="41"/>
        <v>1.1850202761496198</v>
      </c>
      <c r="T72" s="2">
        <f t="shared" si="42"/>
        <v>1.1850202761496198</v>
      </c>
      <c r="U72" s="2">
        <f t="shared" si="43"/>
        <v>1.6242208813707157</v>
      </c>
      <c r="V72" s="2">
        <f t="shared" si="44"/>
        <v>343.3898208603864</v>
      </c>
      <c r="W72" s="2">
        <f t="shared" si="55"/>
        <v>470.6593876214563</v>
      </c>
      <c r="X72" s="1">
        <f t="shared" si="66"/>
        <v>289.775481290609</v>
      </c>
      <c r="Y72" s="1">
        <f t="shared" si="56"/>
        <v>289.775481290609</v>
      </c>
      <c r="Z72" s="1">
        <f t="shared" si="57"/>
        <v>1</v>
      </c>
      <c r="AA72" s="1">
        <f t="shared" si="45"/>
        <v>0.05295930558099678</v>
      </c>
      <c r="AE72">
        <f t="shared" si="65"/>
        <v>69</v>
      </c>
      <c r="AF72" s="2">
        <f t="shared" si="58"/>
        <v>0.0012942692702905868</v>
      </c>
      <c r="AG72" s="2">
        <f t="shared" si="46"/>
        <v>0.517328224895079</v>
      </c>
      <c r="AH72" s="2">
        <f t="shared" si="47"/>
        <v>0.517328224895079</v>
      </c>
      <c r="AI72" s="2">
        <f t="shared" si="48"/>
        <v>0.15212096359998106</v>
      </c>
      <c r="AJ72" s="2">
        <f t="shared" si="49"/>
        <v>79784.24839063485</v>
      </c>
      <c r="AK72" s="2">
        <f t="shared" si="59"/>
        <v>23460.650629965392</v>
      </c>
      <c r="AL72" s="1">
        <f t="shared" si="34"/>
        <v>154223.65251154845</v>
      </c>
      <c r="AM72" s="1">
        <f t="shared" si="60"/>
        <v>154223.65251154845</v>
      </c>
      <c r="AN72" s="1">
        <f t="shared" si="61"/>
        <v>1</v>
      </c>
      <c r="AO72" s="1">
        <f t="shared" si="50"/>
        <v>0.15003843936179992</v>
      </c>
    </row>
    <row r="73" spans="3:41" ht="12.75">
      <c r="C73">
        <f t="shared" si="62"/>
        <v>70</v>
      </c>
      <c r="D73" s="2">
        <f t="shared" si="51"/>
        <v>0.018018332357806456</v>
      </c>
      <c r="E73" s="2">
        <f t="shared" si="35"/>
        <v>0.9043593631217015</v>
      </c>
      <c r="F73" s="2">
        <f t="shared" si="36"/>
        <v>0.9043593631217015</v>
      </c>
      <c r="G73" s="2">
        <f t="shared" si="37"/>
        <v>0.750343478669671</v>
      </c>
      <c r="H73" s="2">
        <f t="shared" si="38"/>
        <v>7142.150548784467</v>
      </c>
      <c r="I73" s="2">
        <f t="shared" si="52"/>
        <v>5925.814788336809</v>
      </c>
      <c r="J73" s="1">
        <f t="shared" si="39"/>
        <v>7897.469567994436</v>
      </c>
      <c r="K73" s="1">
        <f t="shared" si="53"/>
        <v>7897.469567994436</v>
      </c>
      <c r="L73" s="1">
        <f t="shared" si="63"/>
        <v>1</v>
      </c>
      <c r="M73" s="1">
        <f t="shared" si="40"/>
        <v>0.10052605091272258</v>
      </c>
      <c r="Q73">
        <f t="shared" si="64"/>
        <v>70</v>
      </c>
      <c r="R73" s="2">
        <f t="shared" si="54"/>
        <v>0.09855330411548617</v>
      </c>
      <c r="S73" s="2">
        <f t="shared" si="41"/>
        <v>1.1861881527862037</v>
      </c>
      <c r="T73" s="2">
        <f t="shared" si="42"/>
        <v>1.1861881527862037</v>
      </c>
      <c r="U73" s="2">
        <f t="shared" si="43"/>
        <v>1.6287985631983461</v>
      </c>
      <c r="V73" s="2">
        <f t="shared" si="44"/>
        <v>360.9146550185826</v>
      </c>
      <c r="W73" s="2">
        <f t="shared" si="55"/>
        <v>495.58518195506576</v>
      </c>
      <c r="X73" s="1">
        <f t="shared" si="66"/>
        <v>304.2642553551394</v>
      </c>
      <c r="Y73" s="1">
        <f t="shared" si="56"/>
        <v>304.2642553551394</v>
      </c>
      <c r="Z73" s="1">
        <f t="shared" si="57"/>
        <v>1</v>
      </c>
      <c r="AA73" s="1">
        <f t="shared" si="45"/>
        <v>0.05282595770817586</v>
      </c>
      <c r="AE73">
        <f t="shared" si="65"/>
        <v>70</v>
      </c>
      <c r="AF73" s="2">
        <f t="shared" si="58"/>
        <v>0.0011698809112179129</v>
      </c>
      <c r="AG73" s="2">
        <f t="shared" si="46"/>
        <v>0.5173342770192304</v>
      </c>
      <c r="AH73" s="2">
        <f t="shared" si="47"/>
        <v>0.5173342770192304</v>
      </c>
      <c r="AI73" s="2">
        <f t="shared" si="48"/>
        <v>0.15212604832411775</v>
      </c>
      <c r="AJ73" s="2">
        <f t="shared" si="49"/>
        <v>91752.95903702597</v>
      </c>
      <c r="AK73" s="2">
        <f t="shared" si="59"/>
        <v>26980.650036897827</v>
      </c>
      <c r="AL73" s="1">
        <f t="shared" si="34"/>
        <v>177357.2003882807</v>
      </c>
      <c r="AM73" s="1">
        <f t="shared" si="60"/>
        <v>177357.2003882807</v>
      </c>
      <c r="AN73" s="1">
        <f t="shared" si="61"/>
        <v>1</v>
      </c>
      <c r="AO73" s="1">
        <f t="shared" si="50"/>
        <v>0.15003474510723006</v>
      </c>
    </row>
    <row r="74" spans="3:41" ht="12.75">
      <c r="C74">
        <f t="shared" si="62"/>
        <v>71</v>
      </c>
      <c r="D74" s="2">
        <f t="shared" si="51"/>
        <v>0.01673538278410862</v>
      </c>
      <c r="E74" s="2">
        <f t="shared" si="35"/>
        <v>0.9045107111228639</v>
      </c>
      <c r="F74" s="2">
        <f t="shared" si="36"/>
        <v>0.9045107111228639</v>
      </c>
      <c r="G74" s="2">
        <f t="shared" si="37"/>
        <v>0.7507023140076796</v>
      </c>
      <c r="H74" s="2">
        <f t="shared" si="38"/>
        <v>7857.680396519608</v>
      </c>
      <c r="I74" s="2">
        <f t="shared" si="52"/>
        <v>6521.51354744852</v>
      </c>
      <c r="J74" s="1">
        <f t="shared" si="39"/>
        <v>8687.216524793881</v>
      </c>
      <c r="K74" s="1">
        <f t="shared" si="53"/>
        <v>8687.216524793881</v>
      </c>
      <c r="L74" s="1">
        <f t="shared" si="63"/>
        <v>1</v>
      </c>
      <c r="M74" s="1">
        <f t="shared" si="40"/>
        <v>0.10048860037397073</v>
      </c>
      <c r="Q74">
        <f t="shared" si="64"/>
        <v>71</v>
      </c>
      <c r="R74" s="2">
        <f t="shared" si="54"/>
        <v>0.0941163164031503</v>
      </c>
      <c r="S74" s="2">
        <f t="shared" si="41"/>
        <v>1.1873045493812167</v>
      </c>
      <c r="T74" s="2">
        <f t="shared" si="42"/>
        <v>1.1873045493812167</v>
      </c>
      <c r="U74" s="2">
        <f t="shared" si="43"/>
        <v>1.6331822925838086</v>
      </c>
      <c r="V74" s="2">
        <f t="shared" si="44"/>
        <v>379.31705132710755</v>
      </c>
      <c r="W74" s="2">
        <f t="shared" si="55"/>
        <v>521.7649438178227</v>
      </c>
      <c r="X74" s="1">
        <f t="shared" si="66"/>
        <v>319.4774681228964</v>
      </c>
      <c r="Y74" s="1">
        <f t="shared" si="56"/>
        <v>319.4774681228964</v>
      </c>
      <c r="Z74" s="1">
        <f t="shared" si="57"/>
        <v>1</v>
      </c>
      <c r="AA74" s="1">
        <f t="shared" si="45"/>
        <v>0.05269883801537045</v>
      </c>
      <c r="AE74">
        <f t="shared" si="65"/>
        <v>71</v>
      </c>
      <c r="AF74" s="2">
        <f t="shared" si="58"/>
        <v>0.0010574494021217443</v>
      </c>
      <c r="AG74" s="2">
        <f t="shared" si="46"/>
        <v>0.5173397475674497</v>
      </c>
      <c r="AH74" s="2">
        <f t="shared" si="47"/>
        <v>0.5173397475674497</v>
      </c>
      <c r="AI74" s="2">
        <f t="shared" si="48"/>
        <v>0.15213064452921476</v>
      </c>
      <c r="AJ74" s="2">
        <f t="shared" si="49"/>
        <v>105517.01866986412</v>
      </c>
      <c r="AK74" s="2">
        <f t="shared" si="59"/>
        <v>31028.684988011173</v>
      </c>
      <c r="AL74" s="1">
        <f t="shared" si="34"/>
        <v>203960.78044652278</v>
      </c>
      <c r="AM74" s="1">
        <f t="shared" si="60"/>
        <v>203960.78044652278</v>
      </c>
      <c r="AN74" s="1">
        <f t="shared" si="61"/>
        <v>1</v>
      </c>
      <c r="AO74" s="1">
        <f t="shared" si="50"/>
        <v>0.15003140595651035</v>
      </c>
    </row>
    <row r="75" spans="3:41" ht="12.75">
      <c r="C75">
        <f t="shared" si="62"/>
        <v>72</v>
      </c>
      <c r="D75" s="2">
        <f t="shared" si="51"/>
        <v>0.015544131821132522</v>
      </c>
      <c r="E75" s="2">
        <f t="shared" si="35"/>
        <v>0.904651309460137</v>
      </c>
      <c r="F75" s="2">
        <f t="shared" si="36"/>
        <v>0.904651309460137</v>
      </c>
      <c r="G75" s="2">
        <f t="shared" si="37"/>
        <v>0.7510357625816475</v>
      </c>
      <c r="H75" s="2">
        <f t="shared" si="38"/>
        <v>8644.791985190379</v>
      </c>
      <c r="I75" s="2">
        <f t="shared" si="52"/>
        <v>7176.851316151509</v>
      </c>
      <c r="J75" s="1">
        <f t="shared" si="39"/>
        <v>9555.93817727327</v>
      </c>
      <c r="K75" s="1">
        <f t="shared" si="53"/>
        <v>9555.93817727327</v>
      </c>
      <c r="L75" s="1">
        <f t="shared" si="63"/>
        <v>1</v>
      </c>
      <c r="M75" s="1">
        <f t="shared" si="40"/>
        <v>0.10045382584052241</v>
      </c>
      <c r="Q75">
        <f t="shared" si="64"/>
        <v>72</v>
      </c>
      <c r="R75" s="2">
        <f t="shared" si="54"/>
        <v>0.08988622367518838</v>
      </c>
      <c r="S75" s="2">
        <f t="shared" si="41"/>
        <v>1.1883717726041791</v>
      </c>
      <c r="T75" s="2">
        <f t="shared" si="42"/>
        <v>1.1883717726041791</v>
      </c>
      <c r="U75" s="2">
        <f t="shared" si="43"/>
        <v>1.6373800968288132</v>
      </c>
      <c r="V75" s="2">
        <f t="shared" si="44"/>
        <v>398.64090535531665</v>
      </c>
      <c r="W75" s="2">
        <f t="shared" si="55"/>
        <v>549.2613500741769</v>
      </c>
      <c r="X75" s="1">
        <f t="shared" si="66"/>
        <v>335.45134152904126</v>
      </c>
      <c r="Y75" s="1">
        <f t="shared" si="56"/>
        <v>335.45134152904126</v>
      </c>
      <c r="Z75" s="1">
        <f t="shared" si="57"/>
        <v>1</v>
      </c>
      <c r="AA75" s="1">
        <f t="shared" si="45"/>
        <v>0.05257763636590865</v>
      </c>
      <c r="AE75">
        <f t="shared" si="65"/>
        <v>72</v>
      </c>
      <c r="AF75" s="2">
        <f t="shared" si="58"/>
        <v>0.0009558249753743961</v>
      </c>
      <c r="AG75" s="2">
        <f t="shared" si="46"/>
        <v>0.5173446924299645</v>
      </c>
      <c r="AH75" s="2">
        <f t="shared" si="47"/>
        <v>0.5173446924299645</v>
      </c>
      <c r="AI75" s="2">
        <f t="shared" si="48"/>
        <v>0.15213479914522</v>
      </c>
      <c r="AJ75" s="2">
        <f t="shared" si="49"/>
        <v>121345.73131206412</v>
      </c>
      <c r="AK75" s="2">
        <f t="shared" si="59"/>
        <v>35683.96222174416</v>
      </c>
      <c r="AL75" s="1">
        <f t="shared" si="34"/>
        <v>234554.89751350117</v>
      </c>
      <c r="AM75" s="1">
        <f t="shared" si="60"/>
        <v>234554.89751350117</v>
      </c>
      <c r="AN75" s="1">
        <f t="shared" si="61"/>
        <v>1</v>
      </c>
      <c r="AO75" s="1">
        <f t="shared" si="50"/>
        <v>0.15002838776424</v>
      </c>
    </row>
    <row r="76" spans="3:41" ht="12.75">
      <c r="C76">
        <f t="shared" si="62"/>
        <v>73</v>
      </c>
      <c r="D76" s="2">
        <f t="shared" si="51"/>
        <v>0.01443797737242722</v>
      </c>
      <c r="E76" s="2">
        <f t="shared" si="35"/>
        <v>0.9047819228114963</v>
      </c>
      <c r="F76" s="2">
        <f t="shared" si="36"/>
        <v>0.9047819228114963</v>
      </c>
      <c r="G76" s="2">
        <f t="shared" si="37"/>
        <v>0.751345616614571</v>
      </c>
      <c r="H76" s="2">
        <f t="shared" si="38"/>
        <v>9510.644130131204</v>
      </c>
      <c r="I76" s="2">
        <f t="shared" si="52"/>
        <v>7897.793488347516</v>
      </c>
      <c r="J76" s="1">
        <f t="shared" si="39"/>
        <v>10511.531995000598</v>
      </c>
      <c r="K76" s="1">
        <f t="shared" si="53"/>
        <v>10511.531995000598</v>
      </c>
      <c r="L76" s="1">
        <f t="shared" si="63"/>
        <v>1</v>
      </c>
      <c r="M76" s="1">
        <f t="shared" si="40"/>
        <v>0.10042153475098207</v>
      </c>
      <c r="Q76">
        <f t="shared" si="64"/>
        <v>73</v>
      </c>
      <c r="R76" s="2">
        <f t="shared" si="54"/>
        <v>0.08585275323895032</v>
      </c>
      <c r="S76" s="2">
        <f t="shared" si="41"/>
        <v>1.1893920224896743</v>
      </c>
      <c r="T76" s="2">
        <f t="shared" si="42"/>
        <v>1.1893920224896743</v>
      </c>
      <c r="U76" s="2">
        <f t="shared" si="43"/>
        <v>1.6413996877644332</v>
      </c>
      <c r="V76" s="2">
        <f t="shared" si="44"/>
        <v>418.93230702550596</v>
      </c>
      <c r="W76" s="2">
        <f t="shared" si="55"/>
        <v>578.140213608225</v>
      </c>
      <c r="X76" s="1">
        <f t="shared" si="66"/>
        <v>352.22390860549336</v>
      </c>
      <c r="Y76" s="1">
        <f t="shared" si="56"/>
        <v>352.22390860549336</v>
      </c>
      <c r="Z76" s="1">
        <f t="shared" si="57"/>
        <v>1</v>
      </c>
      <c r="AA76" s="1">
        <f t="shared" si="45"/>
        <v>0.05246205975033491</v>
      </c>
      <c r="AE76">
        <f t="shared" si="65"/>
        <v>73</v>
      </c>
      <c r="AF76" s="2">
        <f t="shared" si="58"/>
        <v>0.0008639685021812114</v>
      </c>
      <c r="AG76" s="2">
        <f t="shared" si="46"/>
        <v>0.5173491621251548</v>
      </c>
      <c r="AH76" s="2">
        <f t="shared" si="47"/>
        <v>0.5173491621251548</v>
      </c>
      <c r="AI76" s="2">
        <f t="shared" si="48"/>
        <v>0.15213855459462072</v>
      </c>
      <c r="AJ76" s="2">
        <f t="shared" si="49"/>
        <v>139548.79665610558</v>
      </c>
      <c r="AK76" s="2">
        <f t="shared" si="59"/>
        <v>41037.56954291248</v>
      </c>
      <c r="AL76" s="1">
        <f t="shared" si="34"/>
        <v>269738.1321405263</v>
      </c>
      <c r="AM76" s="1">
        <f t="shared" si="60"/>
        <v>269738.1321405263</v>
      </c>
      <c r="AN76" s="1">
        <f t="shared" si="61"/>
        <v>1</v>
      </c>
      <c r="AO76" s="1">
        <f t="shared" si="50"/>
        <v>0.15002565967044068</v>
      </c>
    </row>
    <row r="77" spans="3:41" ht="12.75">
      <c r="C77">
        <f t="shared" si="62"/>
        <v>74</v>
      </c>
      <c r="D77" s="2">
        <f t="shared" si="51"/>
        <v>0.01341079925396402</v>
      </c>
      <c r="E77" s="2">
        <f t="shared" si="35"/>
        <v>0.9049032612988507</v>
      </c>
      <c r="F77" s="2">
        <f t="shared" si="36"/>
        <v>0.9049032612988507</v>
      </c>
      <c r="G77" s="2">
        <f t="shared" si="37"/>
        <v>0.7516335423303903</v>
      </c>
      <c r="H77" s="2">
        <f t="shared" si="38"/>
        <v>10463.111541875582</v>
      </c>
      <c r="I77" s="2">
        <f t="shared" si="52"/>
        <v>8690.902031593687</v>
      </c>
      <c r="J77" s="1">
        <f t="shared" si="39"/>
        <v>11562.685194500658</v>
      </c>
      <c r="K77" s="1">
        <f t="shared" si="53"/>
        <v>11562.685194500658</v>
      </c>
      <c r="L77" s="1">
        <f t="shared" si="63"/>
        <v>1</v>
      </c>
      <c r="M77" s="1">
        <f t="shared" si="40"/>
        <v>0.10039154858539946</v>
      </c>
      <c r="Q77">
        <f t="shared" si="64"/>
        <v>74</v>
      </c>
      <c r="R77" s="2">
        <f t="shared" si="54"/>
        <v>0.08200619713296031</v>
      </c>
      <c r="S77" s="2">
        <f t="shared" si="41"/>
        <v>1.190367397656321</v>
      </c>
      <c r="T77" s="2">
        <f t="shared" si="42"/>
        <v>1.190367397656321</v>
      </c>
      <c r="U77" s="2">
        <f t="shared" si="43"/>
        <v>1.645248472626773</v>
      </c>
      <c r="V77" s="2">
        <f t="shared" si="44"/>
        <v>440.2396503530119</v>
      </c>
      <c r="W77" s="2">
        <f t="shared" si="55"/>
        <v>608.4706400386111</v>
      </c>
      <c r="X77" s="1">
        <f t="shared" si="66"/>
        <v>369.83510403576804</v>
      </c>
      <c r="Y77" s="1">
        <f t="shared" si="56"/>
        <v>369.83510403576804</v>
      </c>
      <c r="Z77" s="1">
        <f t="shared" si="57"/>
        <v>1</v>
      </c>
      <c r="AA77" s="1">
        <f t="shared" si="45"/>
        <v>0.052351831195187326</v>
      </c>
      <c r="AE77">
        <f t="shared" si="65"/>
        <v>74</v>
      </c>
      <c r="AF77" s="2">
        <f t="shared" si="58"/>
        <v>0.0007809408285761723</v>
      </c>
      <c r="AG77" s="2">
        <f t="shared" si="46"/>
        <v>0.5173532023159881</v>
      </c>
      <c r="AH77" s="2">
        <f t="shared" si="47"/>
        <v>0.5173532023159881</v>
      </c>
      <c r="AI77" s="2">
        <f t="shared" si="48"/>
        <v>0.1521419492252053</v>
      </c>
      <c r="AJ77" s="2">
        <f t="shared" si="49"/>
        <v>160482.3694170796</v>
      </c>
      <c r="AK77" s="2">
        <f t="shared" si="59"/>
        <v>47194.25798485952</v>
      </c>
      <c r="AL77" s="1">
        <f t="shared" si="34"/>
        <v>310198.85196160525</v>
      </c>
      <c r="AM77" s="1">
        <f t="shared" si="60"/>
        <v>310198.85196160525</v>
      </c>
      <c r="AN77" s="1">
        <f t="shared" si="61"/>
        <v>1</v>
      </c>
      <c r="AO77" s="1">
        <f t="shared" si="50"/>
        <v>0.15002319378404494</v>
      </c>
    </row>
    <row r="78" spans="3:41" ht="12.75">
      <c r="C78">
        <f t="shared" si="62"/>
        <v>75</v>
      </c>
      <c r="D78" s="2">
        <f t="shared" si="51"/>
        <v>0.012456923119495337</v>
      </c>
      <c r="E78" s="2">
        <f t="shared" si="35"/>
        <v>0.9050159844024165</v>
      </c>
      <c r="F78" s="2">
        <f t="shared" si="36"/>
        <v>0.9050159844024165</v>
      </c>
      <c r="G78" s="2">
        <f t="shared" si="37"/>
        <v>0.7519010887396976</v>
      </c>
      <c r="H78" s="2">
        <f t="shared" si="38"/>
        <v>11510.856415999886</v>
      </c>
      <c r="I78" s="2">
        <f t="shared" si="52"/>
        <v>9563.39514514937</v>
      </c>
      <c r="J78" s="1">
        <f t="shared" si="39"/>
        <v>12718.953713950725</v>
      </c>
      <c r="K78" s="1">
        <f t="shared" si="53"/>
        <v>12718.953713950725</v>
      </c>
      <c r="L78" s="1">
        <f t="shared" si="63"/>
        <v>1</v>
      </c>
      <c r="M78" s="1">
        <f t="shared" si="40"/>
        <v>0.10036370181606773</v>
      </c>
      <c r="Q78">
        <f t="shared" si="64"/>
        <v>75</v>
      </c>
      <c r="R78" s="2">
        <f t="shared" si="54"/>
        <v>0.07833737636263731</v>
      </c>
      <c r="S78" s="2">
        <f t="shared" si="41"/>
        <v>1.191299900244721</v>
      </c>
      <c r="T78" s="2">
        <f t="shared" si="42"/>
        <v>1.191299900244721</v>
      </c>
      <c r="U78" s="2">
        <f t="shared" si="43"/>
        <v>1.648933564704638</v>
      </c>
      <c r="V78" s="2">
        <f t="shared" si="44"/>
        <v>462.6137486720468</v>
      </c>
      <c r="W78" s="2">
        <f t="shared" si="55"/>
        <v>640.3251922731401</v>
      </c>
      <c r="X78" s="1">
        <f t="shared" si="66"/>
        <v>388.32685923755645</v>
      </c>
      <c r="Y78" s="1">
        <f t="shared" si="56"/>
        <v>388.32685923755645</v>
      </c>
      <c r="Z78" s="1">
        <f t="shared" si="57"/>
        <v>1</v>
      </c>
      <c r="AA78" s="1">
        <f t="shared" si="45"/>
        <v>0.052246688753534484</v>
      </c>
      <c r="AE78">
        <f t="shared" si="65"/>
        <v>75</v>
      </c>
      <c r="AF78" s="2">
        <f t="shared" si="58"/>
        <v>0.0007058931484268002</v>
      </c>
      <c r="AG78" s="2">
        <f t="shared" si="46"/>
        <v>0.5173568542767965</v>
      </c>
      <c r="AH78" s="2">
        <f t="shared" si="47"/>
        <v>0.5173568542767965</v>
      </c>
      <c r="AI78" s="2">
        <f t="shared" si="48"/>
        <v>0.15214501770130484</v>
      </c>
      <c r="AJ78" s="2">
        <f t="shared" si="49"/>
        <v>184556.02758879922</v>
      </c>
      <c r="AK78" s="2">
        <f t="shared" si="59"/>
        <v>54274.491296016306</v>
      </c>
      <c r="AL78" s="1">
        <f t="shared" si="34"/>
        <v>356728.67975584604</v>
      </c>
      <c r="AM78" s="1">
        <f t="shared" si="60"/>
        <v>356728.67975584604</v>
      </c>
      <c r="AN78" s="1">
        <f t="shared" si="61"/>
        <v>1</v>
      </c>
      <c r="AO78" s="1">
        <f t="shared" si="50"/>
        <v>0.15002096489695285</v>
      </c>
    </row>
    <row r="79" spans="3:41" ht="12.75">
      <c r="C79">
        <f t="shared" si="62"/>
        <v>76</v>
      </c>
      <c r="D79" s="2">
        <f t="shared" si="51"/>
        <v>0.011571087205293843</v>
      </c>
      <c r="E79" s="2">
        <f t="shared" si="35"/>
        <v>0.9051207045911935</v>
      </c>
      <c r="F79" s="2">
        <f t="shared" si="36"/>
        <v>0.9051207045911935</v>
      </c>
      <c r="G79" s="2">
        <f t="shared" si="37"/>
        <v>0.7521496958228592</v>
      </c>
      <c r="H79" s="2">
        <f t="shared" si="38"/>
        <v>12663.407181957245</v>
      </c>
      <c r="I79" s="2">
        <f t="shared" si="52"/>
        <v>10523.21288384637</v>
      </c>
      <c r="J79" s="1">
        <f t="shared" si="39"/>
        <v>13990.849085345799</v>
      </c>
      <c r="K79" s="1">
        <f t="shared" si="53"/>
        <v>13990.849085345799</v>
      </c>
      <c r="L79" s="1">
        <f t="shared" si="63"/>
        <v>1</v>
      </c>
      <c r="M79" s="1">
        <f t="shared" si="40"/>
        <v>0.10033784094015787</v>
      </c>
      <c r="Q79">
        <f t="shared" si="64"/>
        <v>76</v>
      </c>
      <c r="R79" s="2">
        <f t="shared" si="54"/>
        <v>0.0748376077993772</v>
      </c>
      <c r="S79" s="2">
        <f t="shared" si="41"/>
        <v>1.1921914405917806</v>
      </c>
      <c r="T79" s="2">
        <f t="shared" si="42"/>
        <v>1.1921914405917806</v>
      </c>
      <c r="U79" s="2">
        <f t="shared" si="43"/>
        <v>1.6524617937476354</v>
      </c>
      <c r="V79" s="2">
        <f t="shared" si="44"/>
        <v>486.10795562164924</v>
      </c>
      <c r="W79" s="2">
        <f t="shared" si="55"/>
        <v>673.780063294882</v>
      </c>
      <c r="X79" s="1">
        <f t="shared" si="66"/>
        <v>407.7432021994343</v>
      </c>
      <c r="Y79" s="1">
        <f t="shared" si="56"/>
        <v>407.7432021994343</v>
      </c>
      <c r="Z79" s="1">
        <f t="shared" si="57"/>
        <v>1</v>
      </c>
      <c r="AA79" s="1">
        <f t="shared" si="45"/>
        <v>0.05214638457013866</v>
      </c>
      <c r="AE79">
        <f t="shared" si="65"/>
        <v>76</v>
      </c>
      <c r="AF79" s="2">
        <f t="shared" si="58"/>
        <v>0.0006380583007087078</v>
      </c>
      <c r="AG79" s="2">
        <f t="shared" si="46"/>
        <v>0.5173601553151495</v>
      </c>
      <c r="AH79" s="2">
        <f t="shared" si="47"/>
        <v>0.5173601553151495</v>
      </c>
      <c r="AI79" s="2">
        <f t="shared" si="48"/>
        <v>0.15214779135749443</v>
      </c>
      <c r="AJ79" s="2">
        <f t="shared" si="49"/>
        <v>212240.7859384306</v>
      </c>
      <c r="AK79" s="2">
        <f t="shared" si="59"/>
        <v>62416.80284953594</v>
      </c>
      <c r="AL79" s="1">
        <f t="shared" si="34"/>
        <v>410237.9817192229</v>
      </c>
      <c r="AM79" s="1">
        <f t="shared" si="60"/>
        <v>410237.9817192229</v>
      </c>
      <c r="AN79" s="1">
        <f t="shared" si="61"/>
        <v>1</v>
      </c>
      <c r="AO79" s="1">
        <f t="shared" si="50"/>
        <v>0.1500189502256832</v>
      </c>
    </row>
    <row r="80" spans="3:41" ht="12.75">
      <c r="C80">
        <f t="shared" si="62"/>
        <v>77</v>
      </c>
      <c r="D80" s="2">
        <f t="shared" si="51"/>
        <v>0.010748411663358933</v>
      </c>
      <c r="E80" s="2">
        <f t="shared" si="35"/>
        <v>0.9052179906905733</v>
      </c>
      <c r="F80" s="2">
        <f t="shared" si="36"/>
        <v>0.9052179906905733</v>
      </c>
      <c r="G80" s="2">
        <f t="shared" si="37"/>
        <v>0.7523807021504739</v>
      </c>
      <c r="H80" s="2">
        <f t="shared" si="38"/>
        <v>13931.245126800948</v>
      </c>
      <c r="I80" s="2">
        <f t="shared" si="52"/>
        <v>11579.089344365168</v>
      </c>
      <c r="J80" s="1">
        <f t="shared" si="39"/>
        <v>15389.93399388038</v>
      </c>
      <c r="K80" s="1">
        <f t="shared" si="53"/>
        <v>15389.93399388038</v>
      </c>
      <c r="L80" s="1">
        <f t="shared" si="63"/>
        <v>1</v>
      </c>
      <c r="M80" s="1">
        <f t="shared" si="40"/>
        <v>0.10031382358734828</v>
      </c>
      <c r="Q80">
        <f t="shared" si="64"/>
        <v>77</v>
      </c>
      <c r="R80" s="2">
        <f t="shared" si="54"/>
        <v>0.07149867350965006</v>
      </c>
      <c r="S80" s="2">
        <f t="shared" si="41"/>
        <v>1.1930438416574993</v>
      </c>
      <c r="T80" s="2">
        <f t="shared" si="42"/>
        <v>1.1930438416574993</v>
      </c>
      <c r="U80" s="2">
        <f t="shared" si="43"/>
        <v>1.6558397161255818</v>
      </c>
      <c r="V80" s="2">
        <f t="shared" si="44"/>
        <v>510.7782921798308</v>
      </c>
      <c r="W80" s="2">
        <f t="shared" si="55"/>
        <v>708.9152575911493</v>
      </c>
      <c r="X80" s="1">
        <f t="shared" si="66"/>
        <v>428.130362309406</v>
      </c>
      <c r="Y80" s="1">
        <f t="shared" si="56"/>
        <v>428.130362309406</v>
      </c>
      <c r="Z80" s="1">
        <f t="shared" si="57"/>
        <v>1</v>
      </c>
      <c r="AA80" s="1">
        <f t="shared" si="45"/>
        <v>0.05205068401481783</v>
      </c>
      <c r="AE80">
        <f t="shared" si="65"/>
        <v>77</v>
      </c>
      <c r="AF80" s="2">
        <f t="shared" si="58"/>
        <v>0.0005767429103330184</v>
      </c>
      <c r="AG80" s="2">
        <f t="shared" si="46"/>
        <v>0.5173631391531661</v>
      </c>
      <c r="AH80" s="2">
        <f t="shared" si="47"/>
        <v>0.5173631391531661</v>
      </c>
      <c r="AI80" s="2">
        <f t="shared" si="48"/>
        <v>0.1521502985183496</v>
      </c>
      <c r="AJ80" s="2">
        <f t="shared" si="49"/>
        <v>244078.31152543376</v>
      </c>
      <c r="AK80" s="2">
        <f t="shared" si="59"/>
        <v>71780.50608946675</v>
      </c>
      <c r="AL80" s="1">
        <f t="shared" si="34"/>
        <v>471773.6789771063</v>
      </c>
      <c r="AM80" s="1">
        <f t="shared" si="60"/>
        <v>471773.6789771063</v>
      </c>
      <c r="AN80" s="1">
        <f t="shared" si="61"/>
        <v>1</v>
      </c>
      <c r="AO80" s="1">
        <f t="shared" si="50"/>
        <v>0.1500171291779527</v>
      </c>
    </row>
    <row r="81" spans="3:41" ht="12.75">
      <c r="C81">
        <f t="shared" si="62"/>
        <v>78</v>
      </c>
      <c r="D81" s="2">
        <f t="shared" si="51"/>
        <v>0.009984370263648836</v>
      </c>
      <c r="E81" s="2">
        <f t="shared" si="35"/>
        <v>0.905308371006457</v>
      </c>
      <c r="F81" s="2">
        <f t="shared" si="36"/>
        <v>0.905308371006457</v>
      </c>
      <c r="G81" s="2">
        <f t="shared" si="37"/>
        <v>0.7525953519786561</v>
      </c>
      <c r="H81" s="2">
        <f t="shared" si="38"/>
        <v>15325.899681286419</v>
      </c>
      <c r="I81" s="2">
        <f t="shared" si="52"/>
        <v>12740.632070157959</v>
      </c>
      <c r="J81" s="1">
        <f t="shared" si="39"/>
        <v>16928.92739326842</v>
      </c>
      <c r="K81" s="1">
        <f t="shared" si="53"/>
        <v>16928.92739326842</v>
      </c>
      <c r="L81" s="1">
        <f t="shared" si="63"/>
        <v>1</v>
      </c>
      <c r="M81" s="1">
        <f t="shared" si="40"/>
        <v>0.1002915176962363</v>
      </c>
      <c r="Q81">
        <f t="shared" si="64"/>
        <v>78</v>
      </c>
      <c r="R81" s="2">
        <f t="shared" si="54"/>
        <v>0.068312792306392</v>
      </c>
      <c r="S81" s="2">
        <f t="shared" si="41"/>
        <v>1.193858843219175</v>
      </c>
      <c r="T81" s="2">
        <f t="shared" si="42"/>
        <v>1.193858843219175</v>
      </c>
      <c r="U81" s="2">
        <f t="shared" si="43"/>
        <v>1.6590736247322095</v>
      </c>
      <c r="V81" s="2">
        <f t="shared" si="44"/>
        <v>536.6835800483994</v>
      </c>
      <c r="W81" s="2">
        <f t="shared" si="55"/>
        <v>745.8147816573094</v>
      </c>
      <c r="X81" s="1">
        <f t="shared" si="66"/>
        <v>449.5368804248763</v>
      </c>
      <c r="Y81" s="1">
        <f t="shared" si="56"/>
        <v>449.5368804248763</v>
      </c>
      <c r="Z81" s="1">
        <f t="shared" si="57"/>
        <v>1</v>
      </c>
      <c r="AA81" s="1">
        <f t="shared" si="45"/>
        <v>0.05195936487820879</v>
      </c>
      <c r="AE81">
        <f t="shared" si="65"/>
        <v>78</v>
      </c>
      <c r="AF81" s="2">
        <f t="shared" si="58"/>
        <v>0.0005213202837049166</v>
      </c>
      <c r="AG81" s="2">
        <f t="shared" si="46"/>
        <v>0.5173658362721509</v>
      </c>
      <c r="AH81" s="2">
        <f t="shared" si="47"/>
        <v>0.5173658362721509</v>
      </c>
      <c r="AI81" s="2">
        <f t="shared" si="48"/>
        <v>0.15215256478751388</v>
      </c>
      <c r="AJ81" s="2">
        <f t="shared" si="49"/>
        <v>280691.5215484568</v>
      </c>
      <c r="AK81" s="2">
        <f t="shared" si="59"/>
        <v>82548.81154394911</v>
      </c>
      <c r="AL81" s="1">
        <f t="shared" si="34"/>
        <v>542539.7308236721</v>
      </c>
      <c r="AM81" s="1">
        <f t="shared" si="60"/>
        <v>542539.7308236721</v>
      </c>
      <c r="AN81" s="1">
        <f t="shared" si="61"/>
        <v>1</v>
      </c>
      <c r="AO81" s="1">
        <f t="shared" si="50"/>
        <v>0.15001548314176288</v>
      </c>
    </row>
    <row r="82" spans="3:41" ht="12.75">
      <c r="C82">
        <f t="shared" si="62"/>
        <v>79</v>
      </c>
      <c r="D82" s="2">
        <f t="shared" si="51"/>
        <v>0.009274764272087782</v>
      </c>
      <c r="E82" s="2">
        <f t="shared" si="35"/>
        <v>0.9053923362238033</v>
      </c>
      <c r="F82" s="2">
        <f t="shared" si="36"/>
        <v>0.9053923362238033</v>
      </c>
      <c r="G82" s="2">
        <f t="shared" si="37"/>
        <v>0.7527948018542987</v>
      </c>
      <c r="H82" s="2">
        <f t="shared" si="38"/>
        <v>16860.05323458988</v>
      </c>
      <c r="I82" s="2">
        <f t="shared" si="52"/>
        <v>14018.40939688344</v>
      </c>
      <c r="J82" s="1">
        <f t="shared" si="39"/>
        <v>18621.82013259526</v>
      </c>
      <c r="K82" s="1">
        <f t="shared" si="53"/>
        <v>18621.82013259526</v>
      </c>
      <c r="L82" s="1">
        <f t="shared" si="63"/>
        <v>1</v>
      </c>
      <c r="M82" s="1">
        <f t="shared" si="40"/>
        <v>0.10027080075388717</v>
      </c>
      <c r="Q82">
        <f t="shared" si="64"/>
        <v>79</v>
      </c>
      <c r="R82" s="2">
        <f t="shared" si="54"/>
        <v>0.06527259333718874</v>
      </c>
      <c r="S82" s="2">
        <f t="shared" si="41"/>
        <v>1.1946381058469295</v>
      </c>
      <c r="T82" s="2">
        <f t="shared" si="42"/>
        <v>1.1946381058469295</v>
      </c>
      <c r="U82" s="2">
        <f t="shared" si="43"/>
        <v>1.662169558628079</v>
      </c>
      <c r="V82" s="2">
        <f t="shared" si="44"/>
        <v>563.8855817060675</v>
      </c>
      <c r="W82" s="2">
        <f t="shared" si="55"/>
        <v>784.5668440290032</v>
      </c>
      <c r="X82" s="1">
        <f t="shared" si="66"/>
        <v>472.01372444612014</v>
      </c>
      <c r="Y82" s="1">
        <f t="shared" si="56"/>
        <v>472.01372444612014</v>
      </c>
      <c r="Z82" s="1">
        <f t="shared" si="57"/>
        <v>1</v>
      </c>
      <c r="AA82" s="1">
        <f t="shared" si="45"/>
        <v>0.051872216624696196</v>
      </c>
      <c r="AE82">
        <f t="shared" si="65"/>
        <v>79</v>
      </c>
      <c r="AF82" s="2">
        <f t="shared" si="58"/>
        <v>0.0004712239917758691</v>
      </c>
      <c r="AG82" s="2">
        <f t="shared" si="46"/>
        <v>0.5173682742240967</v>
      </c>
      <c r="AH82" s="2">
        <f t="shared" si="47"/>
        <v>0.5173682742240967</v>
      </c>
      <c r="AI82" s="2">
        <f t="shared" si="48"/>
        <v>0.1521546133090184</v>
      </c>
      <c r="AJ82" s="2">
        <f t="shared" si="49"/>
        <v>322796.77086938656</v>
      </c>
      <c r="AK82" s="2">
        <f t="shared" si="59"/>
        <v>94932.41139049297</v>
      </c>
      <c r="AL82" s="1">
        <f t="shared" si="34"/>
        <v>623920.6904472229</v>
      </c>
      <c r="AM82" s="1">
        <f t="shared" si="60"/>
        <v>623920.6904472229</v>
      </c>
      <c r="AN82" s="1">
        <f t="shared" si="61"/>
        <v>1</v>
      </c>
      <c r="AO82" s="1">
        <f t="shared" si="50"/>
        <v>0.15001399529482148</v>
      </c>
    </row>
    <row r="83" spans="3:41" ht="12.75">
      <c r="C83">
        <f t="shared" si="62"/>
        <v>80</v>
      </c>
      <c r="D83" s="2">
        <f t="shared" si="51"/>
        <v>0.008615698325739043</v>
      </c>
      <c r="E83" s="2">
        <f t="shared" si="35"/>
        <v>0.9054703420961567</v>
      </c>
      <c r="F83" s="2">
        <f t="shared" si="36"/>
        <v>0.9054703420961567</v>
      </c>
      <c r="G83" s="2">
        <f t="shared" si="37"/>
        <v>0.7529801267632665</v>
      </c>
      <c r="H83" s="2">
        <f t="shared" si="38"/>
        <v>18547.656430505544</v>
      </c>
      <c r="I83" s="2">
        <f t="shared" si="52"/>
        <v>15424.046532404762</v>
      </c>
      <c r="J83" s="1">
        <f t="shared" si="39"/>
        <v>20484.00214585479</v>
      </c>
      <c r="K83" s="1">
        <f t="shared" si="53"/>
        <v>20484.00214585479</v>
      </c>
      <c r="L83" s="1">
        <f t="shared" si="63"/>
        <v>1</v>
      </c>
      <c r="M83" s="1">
        <f t="shared" si="40"/>
        <v>0.10025155909338261</v>
      </c>
      <c r="Q83">
        <f t="shared" si="64"/>
        <v>80</v>
      </c>
      <c r="R83" s="2">
        <f t="shared" si="54"/>
        <v>0.06237109153626564</v>
      </c>
      <c r="S83" s="2">
        <f t="shared" si="41"/>
        <v>1.1953832146734544</v>
      </c>
      <c r="T83" s="2">
        <f t="shared" si="42"/>
        <v>1.1953832146734544</v>
      </c>
      <c r="U83" s="2">
        <f t="shared" si="43"/>
        <v>1.6651333124192478</v>
      </c>
      <c r="V83" s="2">
        <f t="shared" si="44"/>
        <v>592.4491474633129</v>
      </c>
      <c r="W83" s="2">
        <f t="shared" si="55"/>
        <v>825.2640653190298</v>
      </c>
      <c r="X83" s="1">
        <f t="shared" si="66"/>
        <v>495.61441066842616</v>
      </c>
      <c r="Y83" s="1">
        <f t="shared" si="56"/>
        <v>495.61441066842616</v>
      </c>
      <c r="Z83" s="1">
        <f t="shared" si="57"/>
        <v>1</v>
      </c>
      <c r="AA83" s="1">
        <f t="shared" si="45"/>
        <v>0.05178903969777049</v>
      </c>
      <c r="AE83">
        <f t="shared" si="65"/>
        <v>80</v>
      </c>
      <c r="AF83" s="2">
        <f t="shared" si="58"/>
        <v>0.0004259420708101651</v>
      </c>
      <c r="AG83" s="2">
        <f t="shared" si="46"/>
        <v>0.5173704779132376</v>
      </c>
      <c r="AH83" s="2">
        <f t="shared" si="47"/>
        <v>0.5173704779132376</v>
      </c>
      <c r="AI83" s="2">
        <f t="shared" si="48"/>
        <v>0.15215646500351554</v>
      </c>
      <c r="AJ83" s="2">
        <f t="shared" si="49"/>
        <v>371217.8676661324</v>
      </c>
      <c r="AK83" s="2">
        <f t="shared" si="59"/>
        <v>109173.60170615243</v>
      </c>
      <c r="AL83" s="1">
        <f t="shared" si="34"/>
        <v>717508.7940143063</v>
      </c>
      <c r="AM83" s="1">
        <f t="shared" si="60"/>
        <v>717508.7940143063</v>
      </c>
      <c r="AN83" s="1">
        <f t="shared" si="61"/>
        <v>1</v>
      </c>
      <c r="AO83" s="1">
        <f t="shared" si="50"/>
        <v>0.15001265043233095</v>
      </c>
    </row>
    <row r="84" spans="3:41" ht="12.75">
      <c r="C84">
        <f t="shared" si="62"/>
        <v>81</v>
      </c>
      <c r="D84" s="2">
        <f t="shared" si="51"/>
        <v>0.00800355814328302</v>
      </c>
      <c r="E84" s="2">
        <f t="shared" si="35"/>
        <v>0.9055428119414566</v>
      </c>
      <c r="F84" s="2">
        <f t="shared" si="36"/>
        <v>0.9055428119414566</v>
      </c>
      <c r="G84" s="2">
        <f t="shared" si="37"/>
        <v>0.7531523258523789</v>
      </c>
      <c r="H84" s="2">
        <f t="shared" si="38"/>
        <v>20404.054993269394</v>
      </c>
      <c r="I84" s="2">
        <f t="shared" si="52"/>
        <v>16970.33124480722</v>
      </c>
      <c r="J84" s="1">
        <f t="shared" si="39"/>
        <v>22532.40236044027</v>
      </c>
      <c r="K84" s="1">
        <f t="shared" si="53"/>
        <v>22532.40236044027</v>
      </c>
      <c r="L84" s="1">
        <f t="shared" si="63"/>
        <v>1</v>
      </c>
      <c r="M84" s="1">
        <f t="shared" si="40"/>
        <v>0.10023368724468984</v>
      </c>
      <c r="Q84">
        <f t="shared" si="64"/>
        <v>81</v>
      </c>
      <c r="R84" s="2">
        <f t="shared" si="54"/>
        <v>0.05960166478970055</v>
      </c>
      <c r="S84" s="2">
        <f t="shared" si="41"/>
        <v>1.1960956829700164</v>
      </c>
      <c r="T84" s="2">
        <f t="shared" si="42"/>
        <v>1.1960956829700164</v>
      </c>
      <c r="U84" s="2">
        <f t="shared" si="43"/>
        <v>1.6679704453697222</v>
      </c>
      <c r="V84" s="2">
        <f t="shared" si="44"/>
        <v>622.4423698691451</v>
      </c>
      <c r="W84" s="2">
        <f t="shared" si="55"/>
        <v>868.0036987589805</v>
      </c>
      <c r="X84" s="1">
        <f t="shared" si="66"/>
        <v>520.3951312018474</v>
      </c>
      <c r="Y84" s="1">
        <f t="shared" si="56"/>
        <v>520.3951312018474</v>
      </c>
      <c r="Z84" s="1">
        <f t="shared" si="57"/>
        <v>1</v>
      </c>
      <c r="AA84" s="1">
        <f t="shared" si="45"/>
        <v>0.051709644873527125</v>
      </c>
      <c r="AE84">
        <f t="shared" si="65"/>
        <v>81</v>
      </c>
      <c r="AF84" s="2">
        <f t="shared" si="58"/>
        <v>0.0003850117814200279</v>
      </c>
      <c r="AG84" s="2">
        <f t="shared" si="46"/>
        <v>0.5173724698505312</v>
      </c>
      <c r="AH84" s="2">
        <f t="shared" si="47"/>
        <v>0.5173724698505312</v>
      </c>
      <c r="AI84" s="2">
        <f t="shared" si="48"/>
        <v>0.1521581387818323</v>
      </c>
      <c r="AJ84" s="2">
        <f t="shared" si="49"/>
        <v>426902.19143345626</v>
      </c>
      <c r="AK84" s="2">
        <f t="shared" si="59"/>
        <v>125551.023055336</v>
      </c>
      <c r="AL84" s="1">
        <f t="shared" si="34"/>
        <v>825135.1131164521</v>
      </c>
      <c r="AM84" s="1">
        <f t="shared" si="60"/>
        <v>825135.1131164521</v>
      </c>
      <c r="AN84" s="1">
        <f t="shared" si="61"/>
        <v>1</v>
      </c>
      <c r="AO84" s="1">
        <f t="shared" si="50"/>
        <v>0.150011434811368</v>
      </c>
    </row>
    <row r="85" spans="3:41" ht="12.75">
      <c r="C85">
        <f t="shared" si="62"/>
        <v>82</v>
      </c>
      <c r="D85" s="2">
        <f t="shared" si="51"/>
        <v>0.0074349899234573726</v>
      </c>
      <c r="E85" s="2">
        <f t="shared" si="35"/>
        <v>0.905610138958277</v>
      </c>
      <c r="F85" s="2">
        <f t="shared" si="36"/>
        <v>0.905610138958277</v>
      </c>
      <c r="G85" s="2">
        <f t="shared" si="37"/>
        <v>0.75331232775407</v>
      </c>
      <c r="H85" s="2">
        <f t="shared" si="38"/>
        <v>22446.129235972334</v>
      </c>
      <c r="I85" s="2">
        <f t="shared" si="52"/>
        <v>18671.330119238017</v>
      </c>
      <c r="J85" s="1">
        <f t="shared" si="39"/>
        <v>24785.642596484297</v>
      </c>
      <c r="K85" s="1">
        <f t="shared" si="53"/>
        <v>24785.642596484297</v>
      </c>
      <c r="L85" s="1">
        <f t="shared" si="63"/>
        <v>1</v>
      </c>
      <c r="M85" s="1">
        <f t="shared" si="40"/>
        <v>0.10021708733458122</v>
      </c>
      <c r="Q85">
        <f t="shared" si="64"/>
        <v>82</v>
      </c>
      <c r="R85" s="2">
        <f t="shared" si="54"/>
        <v>0.05695803267191914</v>
      </c>
      <c r="S85" s="2">
        <f t="shared" si="41"/>
        <v>1.19677695553991</v>
      </c>
      <c r="T85" s="2">
        <f t="shared" si="42"/>
        <v>1.19677695553991</v>
      </c>
      <c r="U85" s="2">
        <f t="shared" si="43"/>
        <v>1.67068629024698</v>
      </c>
      <c r="V85" s="2">
        <f t="shared" si="44"/>
        <v>653.936745837416</v>
      </c>
      <c r="W85" s="2">
        <f t="shared" si="55"/>
        <v>912.8878617707153</v>
      </c>
      <c r="X85" s="1">
        <f t="shared" si="66"/>
        <v>546.4148877619399</v>
      </c>
      <c r="Y85" s="1">
        <f t="shared" si="56"/>
        <v>546.4148877619399</v>
      </c>
      <c r="Z85" s="1">
        <f t="shared" si="57"/>
        <v>1</v>
      </c>
      <c r="AA85" s="1">
        <f t="shared" si="45"/>
        <v>0.05163385265841791</v>
      </c>
      <c r="AE85">
        <f t="shared" si="65"/>
        <v>82</v>
      </c>
      <c r="AF85" s="2">
        <f t="shared" si="58"/>
        <v>0.00034801487352020496</v>
      </c>
      <c r="AG85" s="2">
        <f t="shared" si="46"/>
        <v>0.5173742703836778</v>
      </c>
      <c r="AH85" s="2">
        <f t="shared" si="47"/>
        <v>0.5173742703836778</v>
      </c>
      <c r="AI85" s="2">
        <f t="shared" si="48"/>
        <v>0.15215965173801932</v>
      </c>
      <c r="AJ85" s="2">
        <f t="shared" si="49"/>
        <v>490939.2286840645</v>
      </c>
      <c r="AK85" s="2">
        <f t="shared" si="59"/>
        <v>144385.1121659021</v>
      </c>
      <c r="AL85" s="1">
        <f t="shared" si="34"/>
        <v>948905.3800839199</v>
      </c>
      <c r="AM85" s="1">
        <f t="shared" si="60"/>
        <v>948905.3800839199</v>
      </c>
      <c r="AN85" s="1">
        <f t="shared" si="61"/>
        <v>1</v>
      </c>
      <c r="AO85" s="1">
        <f t="shared" si="50"/>
        <v>0.15001033601025401</v>
      </c>
    </row>
    <row r="86" spans="3:41" ht="12.75">
      <c r="C86">
        <f t="shared" si="62"/>
        <v>83</v>
      </c>
      <c r="D86" s="2">
        <f t="shared" si="51"/>
        <v>0.006906881298359196</v>
      </c>
      <c r="E86" s="2">
        <f t="shared" si="35"/>
        <v>0.9056726883756008</v>
      </c>
      <c r="F86" s="2">
        <f t="shared" si="36"/>
        <v>0.9056726883756008</v>
      </c>
      <c r="G86" s="2">
        <f t="shared" si="37"/>
        <v>0.7534609955407419</v>
      </c>
      <c r="H86" s="2">
        <f t="shared" si="38"/>
        <v>24692.447519822214</v>
      </c>
      <c r="I86" s="2">
        <f t="shared" si="52"/>
        <v>20542.516440450487</v>
      </c>
      <c r="J86" s="1">
        <f t="shared" si="39"/>
        <v>27264.20685613273</v>
      </c>
      <c r="K86" s="1">
        <f t="shared" si="53"/>
        <v>27264.20685613273</v>
      </c>
      <c r="L86" s="1">
        <f t="shared" si="63"/>
        <v>1</v>
      </c>
      <c r="M86" s="1">
        <f t="shared" si="40"/>
        <v>0.10020166853170946</v>
      </c>
      <c r="Q86">
        <f t="shared" si="64"/>
        <v>83</v>
      </c>
      <c r="R86" s="2">
        <f t="shared" si="54"/>
        <v>0.0544342366303084</v>
      </c>
      <c r="S86" s="2">
        <f t="shared" si="41"/>
        <v>1.1974284119398255</v>
      </c>
      <c r="T86" s="2">
        <f t="shared" si="42"/>
        <v>1.1974284119398255</v>
      </c>
      <c r="U86" s="2">
        <f t="shared" si="43"/>
        <v>1.673285961900982</v>
      </c>
      <c r="V86" s="2">
        <f t="shared" si="44"/>
        <v>687.0073468787107</v>
      </c>
      <c r="W86" s="2">
        <f t="shared" si="55"/>
        <v>960.0237791190426</v>
      </c>
      <c r="X86" s="1">
        <f t="shared" si="66"/>
        <v>573.735632150037</v>
      </c>
      <c r="Y86" s="1">
        <f t="shared" si="56"/>
        <v>573.735632150037</v>
      </c>
      <c r="Z86" s="1">
        <f t="shared" si="57"/>
        <v>1</v>
      </c>
      <c r="AA86" s="1">
        <f t="shared" si="45"/>
        <v>0.05156149272772566</v>
      </c>
      <c r="AE86">
        <f t="shared" si="65"/>
        <v>83</v>
      </c>
      <c r="AF86" s="2">
        <f t="shared" si="58"/>
        <v>0.0003145733062054593</v>
      </c>
      <c r="AG86" s="2">
        <f t="shared" si="46"/>
        <v>0.5173758979050256</v>
      </c>
      <c r="AH86" s="2">
        <f t="shared" si="47"/>
        <v>0.5173758979050256</v>
      </c>
      <c r="AI86" s="2">
        <f t="shared" si="48"/>
        <v>0.15216101932386336</v>
      </c>
      <c r="AJ86" s="2">
        <f t="shared" si="49"/>
        <v>564581.8890050018</v>
      </c>
      <c r="AK86" s="2">
        <f t="shared" si="59"/>
        <v>166044.3713567873</v>
      </c>
      <c r="AL86" s="1">
        <f t="shared" si="34"/>
        <v>1091241.1870965078</v>
      </c>
      <c r="AM86" s="1">
        <f t="shared" si="60"/>
        <v>1091241.1870965078</v>
      </c>
      <c r="AN86" s="1">
        <f t="shared" si="61"/>
        <v>1</v>
      </c>
      <c r="AO86" s="1">
        <f t="shared" si="50"/>
        <v>0.1500093428014667</v>
      </c>
    </row>
    <row r="87" spans="3:41" ht="12.75">
      <c r="C87">
        <f t="shared" si="62"/>
        <v>84</v>
      </c>
      <c r="D87" s="2">
        <f t="shared" si="51"/>
        <v>0.006416343713926256</v>
      </c>
      <c r="E87" s="2">
        <f t="shared" si="35"/>
        <v>0.9057307994482101</v>
      </c>
      <c r="F87" s="2">
        <f t="shared" si="36"/>
        <v>0.9057307994482101</v>
      </c>
      <c r="G87" s="2">
        <f t="shared" si="37"/>
        <v>0.7535991313340792</v>
      </c>
      <c r="H87" s="2">
        <f t="shared" si="38"/>
        <v>27163.435059339117</v>
      </c>
      <c r="I87" s="2">
        <f t="shared" si="52"/>
        <v>22600.9108636237</v>
      </c>
      <c r="J87" s="1">
        <f t="shared" si="39"/>
        <v>29990.627541746006</v>
      </c>
      <c r="K87" s="1">
        <f t="shared" si="53"/>
        <v>29990.627541746006</v>
      </c>
      <c r="L87" s="1">
        <f t="shared" si="63"/>
        <v>1</v>
      </c>
      <c r="M87" s="1">
        <f t="shared" si="40"/>
        <v>0.10018734653327104</v>
      </c>
      <c r="Q87">
        <f t="shared" si="64"/>
        <v>84</v>
      </c>
      <c r="R87" s="2">
        <f t="shared" si="54"/>
        <v>0.05202462150080888</v>
      </c>
      <c r="S87" s="2">
        <f t="shared" si="41"/>
        <v>1.1980513695388804</v>
      </c>
      <c r="T87" s="2">
        <f t="shared" si="42"/>
        <v>1.1980513695388804</v>
      </c>
      <c r="U87" s="2">
        <f t="shared" si="43"/>
        <v>1.6757743655780428</v>
      </c>
      <c r="V87" s="2">
        <f t="shared" si="44"/>
        <v>721.7329978431375</v>
      </c>
      <c r="W87" s="2">
        <f t="shared" si="55"/>
        <v>1009.5240382245329</v>
      </c>
      <c r="X87" s="1">
        <f t="shared" si="66"/>
        <v>602.4224137575388</v>
      </c>
      <c r="Y87" s="1">
        <f t="shared" si="56"/>
        <v>602.4224137575388</v>
      </c>
      <c r="Z87" s="1">
        <f t="shared" si="57"/>
        <v>1</v>
      </c>
      <c r="AA87" s="1">
        <f t="shared" si="45"/>
        <v>0.05149240340155363</v>
      </c>
      <c r="AE87">
        <f t="shared" si="65"/>
        <v>84</v>
      </c>
      <c r="AF87" s="2">
        <f t="shared" si="58"/>
        <v>0.00028434538087776995</v>
      </c>
      <c r="AG87" s="2">
        <f t="shared" si="46"/>
        <v>0.517377369039493</v>
      </c>
      <c r="AH87" s="2">
        <f t="shared" si="47"/>
        <v>0.517377369039493</v>
      </c>
      <c r="AI87" s="2">
        <f t="shared" si="48"/>
        <v>0.1521622555066412</v>
      </c>
      <c r="AJ87" s="2">
        <f t="shared" si="49"/>
        <v>649271.0185226529</v>
      </c>
      <c r="AK87" s="2">
        <f t="shared" si="59"/>
        <v>190952.57837990162</v>
      </c>
      <c r="AL87" s="1">
        <f t="shared" si="34"/>
        <v>1254927.3651609838</v>
      </c>
      <c r="AM87" s="1">
        <f t="shared" si="60"/>
        <v>1254927.3651609838</v>
      </c>
      <c r="AN87" s="1">
        <f t="shared" si="61"/>
        <v>1</v>
      </c>
      <c r="AO87" s="1">
        <f t="shared" si="50"/>
        <v>0.150008445036789</v>
      </c>
    </row>
    <row r="88" spans="3:41" ht="12.75">
      <c r="C88">
        <f t="shared" si="62"/>
        <v>85</v>
      </c>
      <c r="D88" s="2">
        <f t="shared" si="51"/>
        <v>0.005960696132592187</v>
      </c>
      <c r="E88" s="2">
        <f t="shared" si="35"/>
        <v>0.9057847873089445</v>
      </c>
      <c r="F88" s="2">
        <f t="shared" si="36"/>
        <v>0.9057847873089445</v>
      </c>
      <c r="G88" s="2">
        <f t="shared" si="37"/>
        <v>0.7537274805929259</v>
      </c>
      <c r="H88" s="2">
        <f t="shared" si="38"/>
        <v>29881.559608078398</v>
      </c>
      <c r="I88" s="2">
        <f t="shared" si="52"/>
        <v>24865.236152285135</v>
      </c>
      <c r="J88" s="1">
        <f t="shared" si="39"/>
        <v>32989.690295920605</v>
      </c>
      <c r="K88" s="1">
        <f t="shared" si="53"/>
        <v>32989.690295920605</v>
      </c>
      <c r="L88" s="1">
        <f t="shared" si="63"/>
        <v>1</v>
      </c>
      <c r="M88" s="1">
        <f t="shared" si="40"/>
        <v>0.10017404309000404</v>
      </c>
      <c r="Q88">
        <f t="shared" si="64"/>
        <v>85</v>
      </c>
      <c r="R88" s="2">
        <f t="shared" si="54"/>
        <v>0.04972381825062285</v>
      </c>
      <c r="S88" s="2">
        <f t="shared" si="41"/>
        <v>1.198647086424419</v>
      </c>
      <c r="T88" s="2">
        <f t="shared" si="42"/>
        <v>1.198647086424419</v>
      </c>
      <c r="U88" s="2">
        <f t="shared" si="43"/>
        <v>1.6781562049717806</v>
      </c>
      <c r="V88" s="2">
        <f t="shared" si="44"/>
        <v>758.1964645996018</v>
      </c>
      <c r="W88" s="2">
        <f t="shared" si="55"/>
        <v>1061.5068572443558</v>
      </c>
      <c r="X88" s="1">
        <f t="shared" si="66"/>
        <v>632.5435344454158</v>
      </c>
      <c r="Y88" s="1">
        <f t="shared" si="56"/>
        <v>632.5435344454158</v>
      </c>
      <c r="Z88" s="1">
        <f t="shared" si="57"/>
        <v>1</v>
      </c>
      <c r="AA88" s="1">
        <f t="shared" si="45"/>
        <v>0.051426431155410526</v>
      </c>
      <c r="AE88">
        <f t="shared" si="65"/>
        <v>85</v>
      </c>
      <c r="AF88" s="2">
        <f t="shared" si="58"/>
        <v>0.00025702224528524126</v>
      </c>
      <c r="AG88" s="2">
        <f t="shared" si="46"/>
        <v>0.5173786988144236</v>
      </c>
      <c r="AH88" s="2">
        <f t="shared" si="47"/>
        <v>0.5173786988144236</v>
      </c>
      <c r="AI88" s="2">
        <f t="shared" si="48"/>
        <v>0.15216337291172435</v>
      </c>
      <c r="AJ88" s="2">
        <f t="shared" si="49"/>
        <v>746663.5903876432</v>
      </c>
      <c r="AK88" s="2">
        <f t="shared" si="59"/>
        <v>219597.07773843623</v>
      </c>
      <c r="AL88" s="1">
        <f t="shared" si="34"/>
        <v>1443166.4699351313</v>
      </c>
      <c r="AM88" s="1">
        <f t="shared" si="60"/>
        <v>1443166.4699351313</v>
      </c>
      <c r="AN88" s="1">
        <f t="shared" si="61"/>
        <v>1</v>
      </c>
      <c r="AO88" s="1">
        <f t="shared" si="50"/>
        <v>0.1500076335435119</v>
      </c>
    </row>
    <row r="89" spans="3:41" ht="12.75">
      <c r="C89">
        <f t="shared" si="62"/>
        <v>86</v>
      </c>
      <c r="D89" s="2">
        <f t="shared" si="51"/>
        <v>0.005537449946287394</v>
      </c>
      <c r="E89" s="2">
        <f t="shared" si="35"/>
        <v>0.9058349446881628</v>
      </c>
      <c r="F89" s="2">
        <f t="shared" si="36"/>
        <v>0.9058349446881628</v>
      </c>
      <c r="G89" s="2">
        <f t="shared" si="37"/>
        <v>0.7538467361017834</v>
      </c>
      <c r="H89" s="2">
        <f t="shared" si="38"/>
        <v>32871.53571293336</v>
      </c>
      <c r="I89" s="2">
        <f t="shared" si="52"/>
        <v>27356.087390047272</v>
      </c>
      <c r="J89" s="1">
        <f t="shared" si="39"/>
        <v>36288.65932551267</v>
      </c>
      <c r="K89" s="1">
        <f t="shared" si="53"/>
        <v>36288.65932551267</v>
      </c>
      <c r="L89" s="1">
        <f t="shared" si="63"/>
        <v>1</v>
      </c>
      <c r="M89" s="1">
        <f t="shared" si="40"/>
        <v>0.1001616855665285</v>
      </c>
      <c r="Q89">
        <f t="shared" si="64"/>
        <v>86</v>
      </c>
      <c r="R89" s="2">
        <f t="shared" si="54"/>
        <v>0.04752672785501292</v>
      </c>
      <c r="S89" s="2">
        <f t="shared" si="41"/>
        <v>1.199216764163126</v>
      </c>
      <c r="T89" s="2">
        <f t="shared" si="42"/>
        <v>1.199216764163126</v>
      </c>
      <c r="U89" s="2">
        <f t="shared" si="43"/>
        <v>1.6804359900140824</v>
      </c>
      <c r="V89" s="2">
        <f t="shared" si="44"/>
        <v>796.4846510984354</v>
      </c>
      <c r="W89" s="2">
        <f t="shared" si="55"/>
        <v>1116.0963665594288</v>
      </c>
      <c r="X89" s="1">
        <f t="shared" si="66"/>
        <v>664.1707111676867</v>
      </c>
      <c r="Y89" s="1">
        <f t="shared" si="56"/>
        <v>664.1707111676867</v>
      </c>
      <c r="Z89" s="1">
        <f t="shared" si="57"/>
        <v>1</v>
      </c>
      <c r="AA89" s="1">
        <f t="shared" si="45"/>
        <v>0.05136343016273272</v>
      </c>
      <c r="AE89">
        <f t="shared" si="65"/>
        <v>86</v>
      </c>
      <c r="AF89" s="2">
        <f t="shared" si="58"/>
        <v>0.0002323247360197535</v>
      </c>
      <c r="AG89" s="2">
        <f t="shared" si="46"/>
        <v>0.5173799008131198</v>
      </c>
      <c r="AH89" s="2">
        <f t="shared" si="47"/>
        <v>0.5173799008131198</v>
      </c>
      <c r="AI89" s="2">
        <f t="shared" si="48"/>
        <v>0.15216438295148788</v>
      </c>
      <c r="AJ89" s="2">
        <f t="shared" si="49"/>
        <v>858665.1238326371</v>
      </c>
      <c r="AK89" s="2">
        <f t="shared" si="59"/>
        <v>252538.31570304965</v>
      </c>
      <c r="AL89" s="1">
        <f t="shared" si="34"/>
        <v>1659641.4404254009</v>
      </c>
      <c r="AM89" s="1">
        <f t="shared" si="60"/>
        <v>1659641.4404254009</v>
      </c>
      <c r="AN89" s="1">
        <f t="shared" si="61"/>
        <v>1</v>
      </c>
      <c r="AO89" s="1">
        <f t="shared" si="50"/>
        <v>0.1500069000306293</v>
      </c>
    </row>
    <row r="90" spans="3:41" ht="12.75">
      <c r="C90">
        <f t="shared" si="62"/>
        <v>87</v>
      </c>
      <c r="D90" s="2">
        <f t="shared" si="51"/>
        <v>0.005144295014472909</v>
      </c>
      <c r="E90" s="2">
        <f t="shared" si="35"/>
        <v>0.9058815435100618</v>
      </c>
      <c r="F90" s="2">
        <f t="shared" si="36"/>
        <v>0.9058815435100618</v>
      </c>
      <c r="G90" s="2">
        <f t="shared" si="37"/>
        <v>0.7539575416805128</v>
      </c>
      <c r="H90" s="2">
        <f t="shared" si="38"/>
        <v>36160.54939387684</v>
      </c>
      <c r="I90" s="2">
        <f t="shared" si="52"/>
        <v>30096.119213539667</v>
      </c>
      <c r="J90" s="1">
        <f t="shared" si="39"/>
        <v>39917.52525806394</v>
      </c>
      <c r="K90" s="1">
        <f t="shared" si="53"/>
        <v>39917.52525806394</v>
      </c>
      <c r="L90" s="1">
        <f t="shared" si="63"/>
        <v>1</v>
      </c>
      <c r="M90" s="1">
        <f t="shared" si="40"/>
        <v>0.1001502065342993</v>
      </c>
      <c r="Q90">
        <f t="shared" si="64"/>
        <v>87</v>
      </c>
      <c r="R90" s="2">
        <f t="shared" si="54"/>
        <v>0.04542850621859428</v>
      </c>
      <c r="S90" s="2">
        <f t="shared" si="41"/>
        <v>1.1997615504254082</v>
      </c>
      <c r="T90" s="2">
        <f t="shared" si="42"/>
        <v>1.1997615504254082</v>
      </c>
      <c r="U90" s="2">
        <f t="shared" si="43"/>
        <v>1.682618044409632</v>
      </c>
      <c r="V90" s="2">
        <f t="shared" si="44"/>
        <v>836.6888062865743</v>
      </c>
      <c r="W90" s="2">
        <f t="shared" si="55"/>
        <v>1173.422904338084</v>
      </c>
      <c r="X90" s="1">
        <f t="shared" si="66"/>
        <v>697.3792467260711</v>
      </c>
      <c r="Y90" s="1">
        <f t="shared" si="56"/>
        <v>697.3792467260711</v>
      </c>
      <c r="Z90" s="1">
        <f t="shared" si="57"/>
        <v>1</v>
      </c>
      <c r="AA90" s="1">
        <f t="shared" si="45"/>
        <v>0.051303261866917624</v>
      </c>
      <c r="AE90">
        <f t="shared" si="65"/>
        <v>87</v>
      </c>
      <c r="AF90" s="2">
        <f t="shared" si="58"/>
        <v>0.00021000052286484613</v>
      </c>
      <c r="AG90" s="2">
        <f t="shared" si="46"/>
        <v>0.5173809873136167</v>
      </c>
      <c r="AH90" s="2">
        <f t="shared" si="47"/>
        <v>0.5173809873136167</v>
      </c>
      <c r="AI90" s="2">
        <f t="shared" si="48"/>
        <v>0.15216529594183834</v>
      </c>
      <c r="AJ90" s="2">
        <f t="shared" si="49"/>
        <v>987466.9660889698</v>
      </c>
      <c r="AK90" s="2">
        <f t="shared" si="59"/>
        <v>290420.8055806205</v>
      </c>
      <c r="AL90" s="1">
        <f t="shared" si="34"/>
        <v>1908587.656489211</v>
      </c>
      <c r="AM90" s="1">
        <f t="shared" si="60"/>
        <v>1908587.656489211</v>
      </c>
      <c r="AN90" s="1">
        <f t="shared" si="61"/>
        <v>1</v>
      </c>
      <c r="AO90" s="1">
        <f t="shared" si="50"/>
        <v>0.1500062370040583</v>
      </c>
    </row>
    <row r="91" spans="3:41" ht="12.75">
      <c r="C91">
        <f t="shared" si="62"/>
        <v>88</v>
      </c>
      <c r="D91" s="2">
        <f t="shared" si="51"/>
        <v>0.004779086733153955</v>
      </c>
      <c r="E91" s="2">
        <f t="shared" si="35"/>
        <v>0.9059248363747258</v>
      </c>
      <c r="F91" s="2">
        <f t="shared" si="36"/>
        <v>0.9059248363747258</v>
      </c>
      <c r="G91" s="2">
        <f t="shared" si="37"/>
        <v>0.7540604956344625</v>
      </c>
      <c r="H91" s="2">
        <f t="shared" si="38"/>
        <v>39778.50529168512</v>
      </c>
      <c r="I91" s="2">
        <f t="shared" si="52"/>
        <v>33110.25176865656</v>
      </c>
      <c r="J91" s="1">
        <f t="shared" si="39"/>
        <v>43909.27778387034</v>
      </c>
      <c r="K91" s="1">
        <f t="shared" si="53"/>
        <v>43909.27778387034</v>
      </c>
      <c r="L91" s="1">
        <f t="shared" si="63"/>
        <v>1</v>
      </c>
      <c r="M91" s="1">
        <f t="shared" si="40"/>
        <v>0.10013954339465635</v>
      </c>
      <c r="Q91">
        <f t="shared" si="64"/>
        <v>88</v>
      </c>
      <c r="R91" s="2">
        <f t="shared" si="54"/>
        <v>0.043424550065189346</v>
      </c>
      <c r="S91" s="2">
        <f t="shared" si="41"/>
        <v>1.2002825414805356</v>
      </c>
      <c r="T91" s="2">
        <f t="shared" si="42"/>
        <v>1.2002825414805356</v>
      </c>
      <c r="U91" s="2">
        <f t="shared" si="43"/>
        <v>1.684706512918076</v>
      </c>
      <c r="V91" s="2">
        <f t="shared" si="44"/>
        <v>878.9047413679577</v>
      </c>
      <c r="W91" s="2">
        <f t="shared" si="55"/>
        <v>1233.6233268799797</v>
      </c>
      <c r="X91" s="1">
        <f t="shared" si="66"/>
        <v>732.2482090623747</v>
      </c>
      <c r="Y91" s="1">
        <f t="shared" si="56"/>
        <v>732.2482090623747</v>
      </c>
      <c r="Z91" s="1">
        <f t="shared" si="57"/>
        <v>1</v>
      </c>
      <c r="AA91" s="1">
        <f t="shared" si="45"/>
        <v>0.051245794580655424</v>
      </c>
      <c r="AE91">
        <f t="shared" si="65"/>
        <v>88</v>
      </c>
      <c r="AF91" s="2">
        <f t="shared" si="58"/>
        <v>0.00018982152795812281</v>
      </c>
      <c r="AG91" s="2">
        <f t="shared" si="46"/>
        <v>0.5173819694141122</v>
      </c>
      <c r="AH91" s="2">
        <f t="shared" si="47"/>
        <v>0.5173819694141122</v>
      </c>
      <c r="AI91" s="2">
        <f t="shared" si="48"/>
        <v>0.15216612120754994</v>
      </c>
      <c r="AJ91" s="2">
        <f t="shared" si="49"/>
        <v>1135589.1665909307</v>
      </c>
      <c r="AK91" s="2">
        <f t="shared" si="59"/>
        <v>333985.73777345655</v>
      </c>
      <c r="AL91" s="1">
        <f t="shared" si="34"/>
        <v>2194875.804962592</v>
      </c>
      <c r="AM91" s="1">
        <f t="shared" si="60"/>
        <v>2194875.804962592</v>
      </c>
      <c r="AN91" s="1">
        <f t="shared" si="61"/>
        <v>1</v>
      </c>
      <c r="AO91" s="1">
        <f t="shared" si="50"/>
        <v>0.1500056376900148</v>
      </c>
    </row>
    <row r="92" spans="3:41" ht="12.75">
      <c r="C92">
        <f t="shared" si="62"/>
        <v>89</v>
      </c>
      <c r="D92" s="2">
        <f t="shared" si="51"/>
        <v>0.004439834059107926</v>
      </c>
      <c r="E92" s="2">
        <f t="shared" si="35"/>
        <v>0.905965057934161</v>
      </c>
      <c r="F92" s="2">
        <f t="shared" si="36"/>
        <v>0.905965057934161</v>
      </c>
      <c r="G92" s="2">
        <f t="shared" si="37"/>
        <v>0.7541561539629508</v>
      </c>
      <c r="H92" s="2">
        <f t="shared" si="38"/>
        <v>43758.29853044239</v>
      </c>
      <c r="I92" s="2">
        <f t="shared" si="52"/>
        <v>36425.897262451945</v>
      </c>
      <c r="J92" s="1">
        <f t="shared" si="39"/>
        <v>48300.205562257375</v>
      </c>
      <c r="K92" s="1">
        <f t="shared" si="53"/>
        <v>48300.205562257375</v>
      </c>
      <c r="L92" s="1">
        <f t="shared" si="63"/>
        <v>1</v>
      </c>
      <c r="M92" s="1">
        <f t="shared" si="40"/>
        <v>0.10012963802966836</v>
      </c>
      <c r="Q92">
        <f t="shared" si="64"/>
        <v>89</v>
      </c>
      <c r="R92" s="2">
        <f t="shared" si="54"/>
        <v>0.04151048372181301</v>
      </c>
      <c r="S92" s="2">
        <f t="shared" si="41"/>
        <v>1.2007807845695326</v>
      </c>
      <c r="T92" s="2">
        <f t="shared" si="42"/>
        <v>1.2007807845695326</v>
      </c>
      <c r="U92" s="2">
        <f t="shared" si="43"/>
        <v>1.6867053683883506</v>
      </c>
      <c r="V92" s="2">
        <f t="shared" si="44"/>
        <v>923.2330579264311</v>
      </c>
      <c r="W92" s="2">
        <f t="shared" si="55"/>
        <v>1296.8413344791759</v>
      </c>
      <c r="X92" s="1">
        <f t="shared" si="66"/>
        <v>768.8606195154935</v>
      </c>
      <c r="Y92" s="1">
        <f t="shared" si="56"/>
        <v>768.8606195154935</v>
      </c>
      <c r="Z92" s="1">
        <f t="shared" si="57"/>
        <v>1</v>
      </c>
      <c r="AA92" s="1">
        <f t="shared" si="45"/>
        <v>0.05119090311053437</v>
      </c>
      <c r="AE92">
        <f t="shared" si="65"/>
        <v>89</v>
      </c>
      <c r="AF92" s="2">
        <f t="shared" si="58"/>
        <v>0.00017158159657135118</v>
      </c>
      <c r="AG92" s="2">
        <f t="shared" si="46"/>
        <v>0.5173828571463557</v>
      </c>
      <c r="AH92" s="2">
        <f t="shared" si="47"/>
        <v>0.5173828571463557</v>
      </c>
      <c r="AI92" s="2">
        <f t="shared" si="48"/>
        <v>0.15216686717748223</v>
      </c>
      <c r="AJ92" s="2">
        <f t="shared" si="49"/>
        <v>1305929.782310896</v>
      </c>
      <c r="AK92" s="2">
        <f t="shared" si="59"/>
        <v>384085.48134753393</v>
      </c>
      <c r="AL92" s="1">
        <f t="shared" si="34"/>
        <v>2524107.1757069807</v>
      </c>
      <c r="AM92" s="1">
        <f t="shared" si="60"/>
        <v>2524107.1757069807</v>
      </c>
      <c r="AN92" s="1">
        <f t="shared" si="61"/>
        <v>1</v>
      </c>
      <c r="AO92" s="1">
        <f t="shared" si="50"/>
        <v>0.15000509596576567</v>
      </c>
    </row>
    <row r="93" spans="3:41" ht="12.75">
      <c r="C93">
        <f t="shared" si="62"/>
        <v>90</v>
      </c>
      <c r="D93" s="2">
        <f t="shared" si="51"/>
        <v>0.0041246884184105905</v>
      </c>
      <c r="E93" s="2">
        <f t="shared" si="35"/>
        <v>0.9060024261699805</v>
      </c>
      <c r="F93" s="2">
        <f t="shared" si="36"/>
        <v>0.9060024261699805</v>
      </c>
      <c r="G93" s="2">
        <f t="shared" si="37"/>
        <v>0.7542450333428253</v>
      </c>
      <c r="H93" s="2">
        <f t="shared" si="38"/>
        <v>48136.11376630537</v>
      </c>
      <c r="I93" s="2">
        <f t="shared" si="52"/>
        <v>40073.209170247144</v>
      </c>
      <c r="J93" s="1">
        <f t="shared" si="39"/>
        <v>53130.226118483115</v>
      </c>
      <c r="K93" s="1">
        <f t="shared" si="53"/>
        <v>53130.226118483115</v>
      </c>
      <c r="L93" s="1">
        <f t="shared" si="63"/>
        <v>1</v>
      </c>
      <c r="M93" s="1">
        <f t="shared" si="40"/>
        <v>0.10012043647865525</v>
      </c>
      <c r="Q93">
        <f t="shared" si="64"/>
        <v>90</v>
      </c>
      <c r="R93" s="2">
        <f t="shared" si="54"/>
        <v>0.039682146731936555</v>
      </c>
      <c r="S93" s="2">
        <f t="shared" si="41"/>
        <v>1.2012572801623944</v>
      </c>
      <c r="T93" s="2">
        <f t="shared" si="42"/>
        <v>1.2012572801623944</v>
      </c>
      <c r="U93" s="2">
        <f t="shared" si="43"/>
        <v>1.688618418550035</v>
      </c>
      <c r="V93" s="2">
        <f t="shared" si="44"/>
        <v>969.7793874543131</v>
      </c>
      <c r="W93" s="2">
        <f t="shared" si="55"/>
        <v>1363.2278135822355</v>
      </c>
      <c r="X93" s="1">
        <f t="shared" si="66"/>
        <v>807.3036504912682</v>
      </c>
      <c r="Y93" s="1">
        <f t="shared" si="56"/>
        <v>807.3036504912682</v>
      </c>
      <c r="Z93" s="1">
        <f t="shared" si="57"/>
        <v>1</v>
      </c>
      <c r="AA93" s="1">
        <f t="shared" si="45"/>
        <v>0.05113846840506911</v>
      </c>
      <c r="AE93">
        <f t="shared" si="65"/>
        <v>90</v>
      </c>
      <c r="AF93" s="2">
        <f t="shared" si="58"/>
        <v>0.00015509438710004323</v>
      </c>
      <c r="AG93" s="2">
        <f t="shared" si="46"/>
        <v>0.5173836595781269</v>
      </c>
      <c r="AH93" s="2">
        <f t="shared" si="47"/>
        <v>0.5173836595781269</v>
      </c>
      <c r="AI93" s="2">
        <f t="shared" si="48"/>
        <v>0.1521675414706525</v>
      </c>
      <c r="AJ93" s="2">
        <f t="shared" si="49"/>
        <v>1501821.578894891</v>
      </c>
      <c r="AK93" s="2">
        <f t="shared" si="59"/>
        <v>441700.2608361281</v>
      </c>
      <c r="AL93" s="1">
        <f t="shared" si="34"/>
        <v>2902723.2520630276</v>
      </c>
      <c r="AM93" s="1">
        <f t="shared" si="60"/>
        <v>2902723.2520630276</v>
      </c>
      <c r="AN93" s="1">
        <f t="shared" si="61"/>
        <v>1</v>
      </c>
      <c r="AO93" s="1">
        <f t="shared" si="50"/>
        <v>0.15000460629703713</v>
      </c>
    </row>
    <row r="94" spans="3:41" ht="12.75">
      <c r="C94">
        <f t="shared" si="62"/>
        <v>91</v>
      </c>
      <c r="D94" s="2">
        <f t="shared" si="51"/>
        <v>0.003831933425201439</v>
      </c>
      <c r="E94" s="2">
        <f t="shared" si="35"/>
        <v>0.906037143579782</v>
      </c>
      <c r="F94" s="2">
        <f t="shared" si="36"/>
        <v>0.906037143579782</v>
      </c>
      <c r="G94" s="2">
        <f t="shared" si="37"/>
        <v>0.7543276139026971</v>
      </c>
      <c r="H94" s="2">
        <f t="shared" si="38"/>
        <v>52951.75414115222</v>
      </c>
      <c r="I94" s="2">
        <f t="shared" si="52"/>
        <v>44085.35636347274</v>
      </c>
      <c r="J94" s="1">
        <f t="shared" si="39"/>
        <v>58443.248730331434</v>
      </c>
      <c r="K94" s="1">
        <f t="shared" si="53"/>
        <v>58443.248730331434</v>
      </c>
      <c r="L94" s="1">
        <f t="shared" si="63"/>
        <v>1</v>
      </c>
      <c r="M94" s="1">
        <f t="shared" si="40"/>
        <v>0.10011188863843642</v>
      </c>
      <c r="Q94">
        <f t="shared" si="64"/>
        <v>91</v>
      </c>
      <c r="R94" s="2">
        <f t="shared" si="54"/>
        <v>0.037935582237845114</v>
      </c>
      <c r="S94" s="2">
        <f t="shared" si="41"/>
        <v>1.2017129841057985</v>
      </c>
      <c r="T94" s="2">
        <f t="shared" si="42"/>
        <v>1.2017129841057985</v>
      </c>
      <c r="U94" s="2">
        <f t="shared" si="43"/>
        <v>1.6904493125669273</v>
      </c>
      <c r="V94" s="2">
        <f t="shared" si="44"/>
        <v>1018.6546428569349</v>
      </c>
      <c r="W94" s="2">
        <f t="shared" si="55"/>
        <v>1432.9411960560221</v>
      </c>
      <c r="X94" s="1">
        <f t="shared" si="66"/>
        <v>847.6688330158316</v>
      </c>
      <c r="Y94" s="1">
        <f t="shared" si="56"/>
        <v>847.6688330158316</v>
      </c>
      <c r="Z94" s="1">
        <f t="shared" si="57"/>
        <v>1</v>
      </c>
      <c r="AA94" s="1">
        <f t="shared" si="45"/>
        <v>0.051088377224455875</v>
      </c>
      <c r="AE94">
        <f t="shared" si="65"/>
        <v>91</v>
      </c>
      <c r="AF94" s="2">
        <f t="shared" si="58"/>
        <v>0.00014019146625719855</v>
      </c>
      <c r="AG94" s="2">
        <f t="shared" si="46"/>
        <v>0.5173843849058655</v>
      </c>
      <c r="AH94" s="2">
        <f t="shared" si="47"/>
        <v>0.5173843849058655</v>
      </c>
      <c r="AI94" s="2">
        <f t="shared" si="48"/>
        <v>0.15216815097403985</v>
      </c>
      <c r="AJ94" s="2">
        <f t="shared" si="49"/>
        <v>1727097.2369686705</v>
      </c>
      <c r="AK94" s="2">
        <f t="shared" si="59"/>
        <v>507957.3345641501</v>
      </c>
      <c r="AL94" s="1">
        <f t="shared" si="34"/>
        <v>3338131.7398724817</v>
      </c>
      <c r="AM94" s="1">
        <f t="shared" si="60"/>
        <v>3338131.7398724817</v>
      </c>
      <c r="AN94" s="1">
        <f t="shared" si="61"/>
        <v>1</v>
      </c>
      <c r="AO94" s="1">
        <f t="shared" si="50"/>
        <v>0.1500041636814435</v>
      </c>
    </row>
    <row r="95" spans="3:41" ht="12.75">
      <c r="C95">
        <f t="shared" si="62"/>
        <v>92</v>
      </c>
      <c r="D95" s="2">
        <f t="shared" si="51"/>
        <v>0.003559975358062121</v>
      </c>
      <c r="E95" s="2">
        <f t="shared" si="35"/>
        <v>0.9060693982788284</v>
      </c>
      <c r="F95" s="2">
        <f t="shared" si="36"/>
        <v>0.9060693982788284</v>
      </c>
      <c r="G95" s="2">
        <f t="shared" si="37"/>
        <v>0.754404341802383</v>
      </c>
      <c r="H95" s="2">
        <f t="shared" si="38"/>
        <v>58249.003131606434</v>
      </c>
      <c r="I95" s="2">
        <f t="shared" si="52"/>
        <v>48498.82465031851</v>
      </c>
      <c r="J95" s="1">
        <f t="shared" si="39"/>
        <v>64287.57360336458</v>
      </c>
      <c r="K95" s="1">
        <f t="shared" si="53"/>
        <v>64287.57360336458</v>
      </c>
      <c r="L95" s="1">
        <f t="shared" si="63"/>
        <v>1</v>
      </c>
      <c r="M95" s="1">
        <f t="shared" si="40"/>
        <v>0.10010394798551865</v>
      </c>
      <c r="Q95">
        <f t="shared" si="64"/>
        <v>92</v>
      </c>
      <c r="R95" s="2">
        <f t="shared" si="54"/>
        <v>0.036267026075857585</v>
      </c>
      <c r="S95" s="2">
        <f t="shared" si="41"/>
        <v>1.2021488096671011</v>
      </c>
      <c r="T95" s="2">
        <f t="shared" si="42"/>
        <v>1.2021488096671011</v>
      </c>
      <c r="U95" s="2">
        <f t="shared" si="43"/>
        <v>1.692201547358256</v>
      </c>
      <c r="V95" s="2">
        <f t="shared" si="44"/>
        <v>1069.975282531977</v>
      </c>
      <c r="W95" s="2">
        <f t="shared" si="55"/>
        <v>1506.1478364205952</v>
      </c>
      <c r="X95" s="1">
        <f t="shared" si="66"/>
        <v>890.0522746666232</v>
      </c>
      <c r="Y95" s="1">
        <f t="shared" si="56"/>
        <v>890.0522746666232</v>
      </c>
      <c r="Z95" s="1">
        <f t="shared" si="57"/>
        <v>1</v>
      </c>
      <c r="AA95" s="1">
        <f t="shared" si="45"/>
        <v>0.051040521830500035</v>
      </c>
      <c r="AE95">
        <f t="shared" si="65"/>
        <v>92</v>
      </c>
      <c r="AF95" s="2">
        <f t="shared" si="58"/>
        <v>0.0001267205905408786</v>
      </c>
      <c r="AG95" s="2">
        <f t="shared" si="46"/>
        <v>0.5173850405384134</v>
      </c>
      <c r="AH95" s="2">
        <f t="shared" si="47"/>
        <v>0.5173850405384134</v>
      </c>
      <c r="AI95" s="2">
        <f t="shared" si="48"/>
        <v>0.15216870191291507</v>
      </c>
      <c r="AJ95" s="2">
        <f t="shared" si="49"/>
        <v>1986164.3393899614</v>
      </c>
      <c r="AK95" s="2">
        <f t="shared" si="59"/>
        <v>584153.0497213006</v>
      </c>
      <c r="AL95" s="1">
        <f t="shared" si="34"/>
        <v>3838851.5008533536</v>
      </c>
      <c r="AM95" s="1">
        <f t="shared" si="60"/>
        <v>3838851.5008533536</v>
      </c>
      <c r="AN95" s="1">
        <f t="shared" si="61"/>
        <v>1</v>
      </c>
      <c r="AO95" s="1">
        <f t="shared" si="50"/>
        <v>0.1500037635973621</v>
      </c>
    </row>
    <row r="96" spans="3:41" ht="12.75">
      <c r="C96">
        <f t="shared" si="62"/>
        <v>93</v>
      </c>
      <c r="D96" s="2">
        <f t="shared" si="51"/>
        <v>0.003307334330455722</v>
      </c>
      <c r="E96" s="2">
        <f t="shared" si="35"/>
        <v>0.9060993650230954</v>
      </c>
      <c r="F96" s="2">
        <f t="shared" si="36"/>
        <v>0.9060993650230954</v>
      </c>
      <c r="G96" s="2">
        <f t="shared" si="37"/>
        <v>0.7544756316311073</v>
      </c>
      <c r="H96" s="2">
        <f t="shared" si="38"/>
        <v>64076.022582972575</v>
      </c>
      <c r="I96" s="2">
        <f t="shared" si="52"/>
        <v>53353.748470472776</v>
      </c>
      <c r="J96" s="1">
        <f t="shared" si="39"/>
        <v>70716.33096370104</v>
      </c>
      <c r="K96" s="1">
        <f t="shared" si="53"/>
        <v>70716.33096370104</v>
      </c>
      <c r="L96" s="1">
        <f t="shared" si="63"/>
        <v>1</v>
      </c>
      <c r="M96" s="1">
        <f t="shared" si="40"/>
        <v>0.10009657131857148</v>
      </c>
      <c r="Q96">
        <f t="shared" si="64"/>
        <v>93</v>
      </c>
      <c r="R96" s="2">
        <f t="shared" si="54"/>
        <v>0.03467289653448139</v>
      </c>
      <c r="S96" s="2">
        <f t="shared" si="41"/>
        <v>1.2025656294800675</v>
      </c>
      <c r="T96" s="2">
        <f t="shared" si="42"/>
        <v>1.2025656294800675</v>
      </c>
      <c r="U96" s="2">
        <f t="shared" si="43"/>
        <v>1.693878473693144</v>
      </c>
      <c r="V96" s="2">
        <f t="shared" si="44"/>
        <v>1123.8635876523654</v>
      </c>
      <c r="W96" s="2">
        <f t="shared" si="55"/>
        <v>1583.0224079453812</v>
      </c>
      <c r="X96" s="1">
        <f t="shared" si="66"/>
        <v>934.5548883999544</v>
      </c>
      <c r="Y96" s="1">
        <f t="shared" si="56"/>
        <v>934.5548883999544</v>
      </c>
      <c r="Z96" s="1">
        <f t="shared" si="57"/>
        <v>1</v>
      </c>
      <c r="AA96" s="1">
        <f t="shared" si="45"/>
        <v>0.05099479969528907</v>
      </c>
      <c r="AE96">
        <f t="shared" si="65"/>
        <v>93</v>
      </c>
      <c r="AF96" s="2">
        <f t="shared" si="58"/>
        <v>0.00011454414584826712</v>
      </c>
      <c r="AG96" s="2">
        <f t="shared" si="46"/>
        <v>0.5173856331726888</v>
      </c>
      <c r="AH96" s="2">
        <f t="shared" si="47"/>
        <v>0.5173856331726888</v>
      </c>
      <c r="AI96" s="2">
        <f t="shared" si="48"/>
        <v>0.15216919991441516</v>
      </c>
      <c r="AJ96" s="2">
        <f t="shared" si="49"/>
        <v>2284091.60658868</v>
      </c>
      <c r="AK96" s="2">
        <f t="shared" si="59"/>
        <v>671778.2056963727</v>
      </c>
      <c r="AL96" s="1">
        <f t="shared" si="34"/>
        <v>4414679.225981357</v>
      </c>
      <c r="AM96" s="1">
        <f t="shared" si="60"/>
        <v>4414679.225981357</v>
      </c>
      <c r="AN96" s="1">
        <f t="shared" si="61"/>
        <v>1</v>
      </c>
      <c r="AO96" s="1">
        <f t="shared" si="50"/>
        <v>0.15000340195771653</v>
      </c>
    </row>
    <row r="97" spans="3:41" ht="12.75">
      <c r="C97">
        <f t="shared" si="62"/>
        <v>94</v>
      </c>
      <c r="D97" s="2">
        <f t="shared" si="51"/>
        <v>0.0030726361046945843</v>
      </c>
      <c r="E97" s="2">
        <f t="shared" si="35"/>
        <v>0.9061272061593295</v>
      </c>
      <c r="F97" s="2">
        <f t="shared" si="36"/>
        <v>0.9061272061593295</v>
      </c>
      <c r="G97" s="2">
        <f t="shared" si="37"/>
        <v>0.7545418686370862</v>
      </c>
      <c r="H97" s="2">
        <f t="shared" si="38"/>
        <v>70485.7905465746</v>
      </c>
      <c r="I97" s="2">
        <f t="shared" si="52"/>
        <v>58694.27575936058</v>
      </c>
      <c r="J97" s="1">
        <f t="shared" si="39"/>
        <v>77787.96406007114</v>
      </c>
      <c r="K97" s="1">
        <f t="shared" si="53"/>
        <v>77787.96406007114</v>
      </c>
      <c r="L97" s="1">
        <f t="shared" si="63"/>
        <v>1</v>
      </c>
      <c r="M97" s="1">
        <f t="shared" si="40"/>
        <v>0.10008971851966929</v>
      </c>
      <c r="Q97">
        <f t="shared" si="64"/>
        <v>94</v>
      </c>
      <c r="R97" s="2">
        <f t="shared" si="54"/>
        <v>0.03314978472872685</v>
      </c>
      <c r="S97" s="2">
        <f t="shared" si="41"/>
        <v>1.2029642773974618</v>
      </c>
      <c r="T97" s="2">
        <f t="shared" si="42"/>
        <v>1.2029642773974618</v>
      </c>
      <c r="U97" s="2">
        <f t="shared" si="43"/>
        <v>1.6954833020640836</v>
      </c>
      <c r="V97" s="2">
        <f t="shared" si="44"/>
        <v>1180.4479533129327</v>
      </c>
      <c r="W97" s="2">
        <f t="shared" si="55"/>
        <v>1663.74831855171</v>
      </c>
      <c r="X97" s="1">
        <f t="shared" si="66"/>
        <v>981.2826328199521</v>
      </c>
      <c r="Y97" s="1">
        <f t="shared" si="56"/>
        <v>981.2826328199521</v>
      </c>
      <c r="Z97" s="1">
        <f t="shared" si="57"/>
        <v>1</v>
      </c>
      <c r="AA97" s="1">
        <f t="shared" si="45"/>
        <v>0.05095111322730053</v>
      </c>
      <c r="AE97">
        <f t="shared" si="65"/>
        <v>94</v>
      </c>
      <c r="AF97" s="2">
        <f t="shared" si="58"/>
        <v>0.00010353774391747681</v>
      </c>
      <c r="AG97" s="2">
        <f t="shared" si="46"/>
        <v>0.5173861688621008</v>
      </c>
      <c r="AH97" s="2">
        <f t="shared" si="47"/>
        <v>0.5173861688621008</v>
      </c>
      <c r="AI97" s="2">
        <f t="shared" si="48"/>
        <v>0.15216965006500985</v>
      </c>
      <c r="AJ97" s="2">
        <f t="shared" si="49"/>
        <v>2626708.0672084377</v>
      </c>
      <c r="AK97" s="2">
        <f t="shared" si="59"/>
        <v>772547.2219118793</v>
      </c>
      <c r="AL97" s="1">
        <f t="shared" si="34"/>
        <v>5076881.10987856</v>
      </c>
      <c r="AM97" s="1">
        <f t="shared" si="60"/>
        <v>5076881.10987856</v>
      </c>
      <c r="AN97" s="1">
        <f t="shared" si="61"/>
        <v>1</v>
      </c>
      <c r="AO97" s="1">
        <f t="shared" si="50"/>
        <v>0.15000307506820948</v>
      </c>
    </row>
    <row r="98" spans="3:41" ht="12.75">
      <c r="C98">
        <f t="shared" si="62"/>
        <v>95</v>
      </c>
      <c r="D98" s="2">
        <f t="shared" si="51"/>
        <v>0.0028546045035749137</v>
      </c>
      <c r="E98" s="2">
        <f t="shared" si="35"/>
        <v>0.9061530725073647</v>
      </c>
      <c r="F98" s="2">
        <f t="shared" si="36"/>
        <v>0.9061530725073647</v>
      </c>
      <c r="G98" s="2">
        <f t="shared" si="37"/>
        <v>0.7546034108002521</v>
      </c>
      <c r="H98" s="2">
        <f t="shared" si="38"/>
        <v>77536.58290083852</v>
      </c>
      <c r="I98" s="2">
        <f t="shared" si="52"/>
        <v>64568.96929883082</v>
      </c>
      <c r="J98" s="1">
        <f t="shared" si="39"/>
        <v>85566.76046607827</v>
      </c>
      <c r="K98" s="1">
        <f t="shared" si="53"/>
        <v>85566.76046607827</v>
      </c>
      <c r="L98" s="1">
        <f t="shared" si="63"/>
        <v>1</v>
      </c>
      <c r="M98" s="1">
        <f t="shared" si="40"/>
        <v>0.10008335233290228</v>
      </c>
      <c r="Q98">
        <f t="shared" si="64"/>
        <v>95</v>
      </c>
      <c r="R98" s="2">
        <f t="shared" si="54"/>
        <v>0.03169444554692718</v>
      </c>
      <c r="S98" s="2">
        <f t="shared" si="41"/>
        <v>1.2033455502553105</v>
      </c>
      <c r="T98" s="2">
        <f t="shared" si="42"/>
        <v>1.2033455502553105</v>
      </c>
      <c r="U98" s="2">
        <f t="shared" si="43"/>
        <v>1.697019108345284</v>
      </c>
      <c r="V98" s="2">
        <f t="shared" si="44"/>
        <v>1239.8631942340405</v>
      </c>
      <c r="W98" s="2">
        <f t="shared" si="55"/>
        <v>1748.5181475119693</v>
      </c>
      <c r="X98" s="1">
        <f t="shared" si="66"/>
        <v>1030.3467644609498</v>
      </c>
      <c r="Y98" s="1">
        <f t="shared" si="56"/>
        <v>1030.3467644609498</v>
      </c>
      <c r="Z98" s="1">
        <f t="shared" si="57"/>
        <v>1</v>
      </c>
      <c r="AA98" s="1">
        <f t="shared" si="45"/>
        <v>0.05090936951373867</v>
      </c>
      <c r="AE98">
        <f t="shared" si="65"/>
        <v>95</v>
      </c>
      <c r="AF98" s="2">
        <f t="shared" si="58"/>
        <v>9.358895102314022E-05</v>
      </c>
      <c r="AG98" s="2">
        <f t="shared" si="46"/>
        <v>0.5173866530783889</v>
      </c>
      <c r="AH98" s="2">
        <f t="shared" si="47"/>
        <v>0.5173866530783889</v>
      </c>
      <c r="AI98" s="2">
        <f t="shared" si="48"/>
        <v>0.15217005696244756</v>
      </c>
      <c r="AJ98" s="2">
        <f t="shared" si="49"/>
        <v>3020717.104344509</v>
      </c>
      <c r="AK98" s="2">
        <f t="shared" si="59"/>
        <v>888431.6808340636</v>
      </c>
      <c r="AL98" s="1">
        <f t="shared" si="34"/>
        <v>5838413.276360343</v>
      </c>
      <c r="AM98" s="1">
        <f t="shared" si="60"/>
        <v>5838413.276360343</v>
      </c>
      <c r="AN98" s="1">
        <f t="shared" si="61"/>
        <v>1</v>
      </c>
      <c r="AO98" s="1">
        <f t="shared" si="50"/>
        <v>0.1500027795895711</v>
      </c>
    </row>
    <row r="99" spans="3:41" ht="12.75">
      <c r="C99">
        <f t="shared" si="62"/>
        <v>96</v>
      </c>
      <c r="D99" s="2">
        <f t="shared" si="51"/>
        <v>0.0026520543727247665</v>
      </c>
      <c r="E99" s="2">
        <f t="shared" si="35"/>
        <v>0.9061771041795477</v>
      </c>
      <c r="F99" s="2">
        <f t="shared" si="36"/>
        <v>0.9061771041795477</v>
      </c>
      <c r="G99" s="2">
        <f t="shared" si="37"/>
        <v>0.7546605907590758</v>
      </c>
      <c r="H99" s="2">
        <f t="shared" si="38"/>
        <v>85292.5031344934</v>
      </c>
      <c r="I99" s="2">
        <f t="shared" si="52"/>
        <v>71031.24820293806</v>
      </c>
      <c r="J99" s="1">
        <f t="shared" si="39"/>
        <v>94123.43651268611</v>
      </c>
      <c r="K99" s="1">
        <f t="shared" si="53"/>
        <v>94123.43651268611</v>
      </c>
      <c r="L99" s="1">
        <f t="shared" si="63"/>
        <v>1</v>
      </c>
      <c r="M99" s="1">
        <f t="shared" si="40"/>
        <v>0.10007743815906285</v>
      </c>
      <c r="Q99">
        <f t="shared" si="64"/>
        <v>96</v>
      </c>
      <c r="R99" s="2">
        <f t="shared" si="54"/>
        <v>0.0303037891325664</v>
      </c>
      <c r="S99" s="2">
        <f t="shared" si="41"/>
        <v>1.203710209553396</v>
      </c>
      <c r="T99" s="2">
        <f t="shared" si="42"/>
        <v>1.203710209553396</v>
      </c>
      <c r="U99" s="2">
        <f t="shared" si="43"/>
        <v>1.6984888392418183</v>
      </c>
      <c r="V99" s="2">
        <f t="shared" si="44"/>
        <v>1302.2508657500512</v>
      </c>
      <c r="W99" s="2">
        <f t="shared" si="55"/>
        <v>1837.534103985134</v>
      </c>
      <c r="X99" s="1">
        <f t="shared" si="66"/>
        <v>1081.8641026839973</v>
      </c>
      <c r="Y99" s="1">
        <f t="shared" si="56"/>
        <v>1081.8641026839973</v>
      </c>
      <c r="Z99" s="1">
        <f t="shared" si="57"/>
        <v>1</v>
      </c>
      <c r="AA99" s="1">
        <f t="shared" si="45"/>
        <v>0.050869480077991885</v>
      </c>
      <c r="AE99">
        <f t="shared" si="65"/>
        <v>96</v>
      </c>
      <c r="AF99" s="2">
        <f t="shared" si="58"/>
        <v>8.459613815430995E-05</v>
      </c>
      <c r="AG99" s="2">
        <f t="shared" si="46"/>
        <v>0.5173870907675168</v>
      </c>
      <c r="AH99" s="2">
        <f t="shared" si="47"/>
        <v>0.5173870907675168</v>
      </c>
      <c r="AI99" s="2">
        <f t="shared" si="48"/>
        <v>0.15217042476271136</v>
      </c>
      <c r="AJ99" s="2">
        <f t="shared" si="49"/>
        <v>3473827.6087177023</v>
      </c>
      <c r="AK99" s="2">
        <f t="shared" si="59"/>
        <v>1021698.9024346077</v>
      </c>
      <c r="AL99" s="1">
        <f t="shared" si="34"/>
        <v>6714175.267814394</v>
      </c>
      <c r="AM99" s="1">
        <f t="shared" si="60"/>
        <v>6714175.267814394</v>
      </c>
      <c r="AN99" s="1">
        <f t="shared" si="61"/>
        <v>1</v>
      </c>
      <c r="AO99" s="1">
        <f t="shared" si="50"/>
        <v>0.15000251250343494</v>
      </c>
    </row>
    <row r="100" spans="3:41" ht="12.75">
      <c r="C100">
        <f t="shared" si="62"/>
        <v>97</v>
      </c>
      <c r="D100" s="2">
        <f t="shared" si="51"/>
        <v>0.0024638850532109247</v>
      </c>
      <c r="E100" s="2">
        <f t="shared" si="35"/>
        <v>0.9061994313417732</v>
      </c>
      <c r="F100" s="2">
        <f t="shared" si="36"/>
        <v>0.9061994313417732</v>
      </c>
      <c r="G100" s="2">
        <f t="shared" si="37"/>
        <v>0.7547137176016808</v>
      </c>
      <c r="H100" s="2">
        <f t="shared" si="38"/>
        <v>93824.06510810262</v>
      </c>
      <c r="I100" s="2">
        <f t="shared" si="52"/>
        <v>78139.87355232863</v>
      </c>
      <c r="J100" s="1">
        <f t="shared" si="39"/>
        <v>103535.78016395473</v>
      </c>
      <c r="K100" s="1">
        <f t="shared" si="53"/>
        <v>103535.78016395473</v>
      </c>
      <c r="L100" s="1">
        <f t="shared" si="63"/>
        <v>1</v>
      </c>
      <c r="M100" s="1">
        <f t="shared" si="40"/>
        <v>0.10007194386521577</v>
      </c>
      <c r="Q100">
        <f t="shared" si="64"/>
        <v>97</v>
      </c>
      <c r="R100" s="2">
        <f t="shared" si="54"/>
        <v>0.02897487286223075</v>
      </c>
      <c r="S100" s="2">
        <f t="shared" si="41"/>
        <v>1.2040589830562438</v>
      </c>
      <c r="T100" s="2">
        <f t="shared" si="42"/>
        <v>1.2040589830562438</v>
      </c>
      <c r="U100" s="2">
        <f t="shared" si="43"/>
        <v>1.6998953175355442</v>
      </c>
      <c r="V100" s="2">
        <f t="shared" si="44"/>
        <v>1367.759600846887</v>
      </c>
      <c r="W100" s="2">
        <f t="shared" si="55"/>
        <v>1931.0085084804364</v>
      </c>
      <c r="X100" s="1">
        <f t="shared" si="66"/>
        <v>1135.9573078181973</v>
      </c>
      <c r="Y100" s="1">
        <f t="shared" si="56"/>
        <v>1135.9573078181973</v>
      </c>
      <c r="Z100" s="1">
        <f t="shared" si="57"/>
        <v>1</v>
      </c>
      <c r="AA100" s="1">
        <f t="shared" si="45"/>
        <v>0.05083136065118711</v>
      </c>
      <c r="AE100">
        <f t="shared" si="65"/>
        <v>97</v>
      </c>
      <c r="AF100" s="2">
        <f t="shared" si="58"/>
        <v>7.646744134908542E-05</v>
      </c>
      <c r="AG100" s="2">
        <f t="shared" si="46"/>
        <v>0.517387486400187</v>
      </c>
      <c r="AH100" s="2">
        <f t="shared" si="47"/>
        <v>0.517387486400187</v>
      </c>
      <c r="AI100" s="2">
        <f t="shared" si="48"/>
        <v>0.1521707572224635</v>
      </c>
      <c r="AJ100" s="2">
        <f t="shared" si="49"/>
        <v>3994904.80482451</v>
      </c>
      <c r="AK100" s="2">
        <f t="shared" si="59"/>
        <v>1174956.304821801</v>
      </c>
      <c r="AL100" s="1">
        <f t="shared" si="34"/>
        <v>7721301.557986553</v>
      </c>
      <c r="AM100" s="1">
        <f t="shared" si="60"/>
        <v>7721301.557986553</v>
      </c>
      <c r="AN100" s="1">
        <f t="shared" si="61"/>
        <v>1</v>
      </c>
      <c r="AO100" s="1">
        <f t="shared" si="50"/>
        <v>0.15000227108149336</v>
      </c>
    </row>
    <row r="101" spans="3:41" ht="12.75">
      <c r="C101">
        <f t="shared" si="62"/>
        <v>98</v>
      </c>
      <c r="D101" s="2">
        <f t="shared" si="51"/>
        <v>0.00228907432799863</v>
      </c>
      <c r="E101" s="2">
        <f t="shared" si="35"/>
        <v>0.9062201749203165</v>
      </c>
      <c r="F101" s="2">
        <f t="shared" si="36"/>
        <v>0.9062201749203165</v>
      </c>
      <c r="G101" s="2">
        <f t="shared" si="37"/>
        <v>0.7547630785307495</v>
      </c>
      <c r="H101" s="2">
        <f t="shared" si="38"/>
        <v>103208.83409175953</v>
      </c>
      <c r="I101" s="2">
        <f t="shared" si="52"/>
        <v>85959.48259209232</v>
      </c>
      <c r="J101" s="1">
        <f t="shared" si="39"/>
        <v>113889.3581803502</v>
      </c>
      <c r="K101" s="1">
        <f t="shared" si="53"/>
        <v>113889.3581803502</v>
      </c>
      <c r="L101" s="1">
        <f t="shared" si="63"/>
        <v>1</v>
      </c>
      <c r="M101" s="1">
        <f t="shared" si="40"/>
        <v>0.1000668396080528</v>
      </c>
      <c r="Q101">
        <f t="shared" si="64"/>
        <v>98</v>
      </c>
      <c r="R101" s="2">
        <f t="shared" si="54"/>
        <v>0.027704893788601182</v>
      </c>
      <c r="S101" s="2">
        <f t="shared" si="41"/>
        <v>1.2043925663186517</v>
      </c>
      <c r="T101" s="2">
        <f t="shared" si="42"/>
        <v>1.2043925663186517</v>
      </c>
      <c r="U101" s="2">
        <f t="shared" si="43"/>
        <v>1.7012412471337692</v>
      </c>
      <c r="V101" s="2">
        <f t="shared" si="44"/>
        <v>1436.5454640511643</v>
      </c>
      <c r="W101" s="2">
        <f t="shared" si="55"/>
        <v>2029.1642983955164</v>
      </c>
      <c r="X101" s="1">
        <f t="shared" si="66"/>
        <v>1192.7551732091072</v>
      </c>
      <c r="Y101" s="1">
        <f t="shared" si="56"/>
        <v>1192.7551732091072</v>
      </c>
      <c r="Z101" s="1">
        <f t="shared" si="57"/>
        <v>1</v>
      </c>
      <c r="AA101" s="1">
        <f t="shared" si="45"/>
        <v>0.050794930956899714</v>
      </c>
      <c r="AE101">
        <f t="shared" si="65"/>
        <v>98</v>
      </c>
      <c r="AF101" s="2">
        <f t="shared" si="58"/>
        <v>6.911982717223853E-05</v>
      </c>
      <c r="AG101" s="2">
        <f t="shared" si="46"/>
        <v>0.5173878440175234</v>
      </c>
      <c r="AH101" s="2">
        <f t="shared" si="47"/>
        <v>0.5173878440175234</v>
      </c>
      <c r="AI101" s="2">
        <f t="shared" si="48"/>
        <v>0.15217105773741182</v>
      </c>
      <c r="AJ101" s="2">
        <f t="shared" si="49"/>
        <v>4594143.701010177</v>
      </c>
      <c r="AK101" s="2">
        <f t="shared" si="59"/>
        <v>1351202.4189665904</v>
      </c>
      <c r="AL101" s="1">
        <f t="shared" si="34"/>
        <v>8879496.791684534</v>
      </c>
      <c r="AM101" s="1">
        <f t="shared" si="60"/>
        <v>8879496.791684534</v>
      </c>
      <c r="AN101" s="1">
        <f t="shared" si="61"/>
        <v>1</v>
      </c>
      <c r="AO101" s="1">
        <f t="shared" si="50"/>
        <v>0.15000205285762486</v>
      </c>
    </row>
    <row r="102" spans="3:41" ht="12.75">
      <c r="C102">
        <f t="shared" si="62"/>
        <v>99</v>
      </c>
      <c r="D102" s="2">
        <f t="shared" si="51"/>
        <v>0.0021266728045234605</v>
      </c>
      <c r="E102" s="2">
        <f t="shared" si="35"/>
        <v>0.9062394472583256</v>
      </c>
      <c r="F102" s="2">
        <f t="shared" si="36"/>
        <v>0.9062394472583256</v>
      </c>
      <c r="G102" s="2">
        <f t="shared" si="37"/>
        <v>0.7548089404110602</v>
      </c>
      <c r="H102" s="2">
        <f t="shared" si="38"/>
        <v>113532.13190656264</v>
      </c>
      <c r="I102" s="2">
        <f t="shared" si="52"/>
        <v>94561.17634942643</v>
      </c>
      <c r="J102" s="1">
        <f t="shared" si="39"/>
        <v>125278.29399838523</v>
      </c>
      <c r="K102" s="1">
        <f t="shared" si="53"/>
        <v>125278.29399838523</v>
      </c>
      <c r="L102" s="1">
        <f t="shared" si="63"/>
        <v>1</v>
      </c>
      <c r="M102" s="1">
        <f t="shared" si="40"/>
        <v>0.1000620976700141</v>
      </c>
      <c r="Q102">
        <f t="shared" si="64"/>
        <v>99</v>
      </c>
      <c r="R102" s="2">
        <f t="shared" si="54"/>
        <v>0.02649118151651631</v>
      </c>
      <c r="S102" s="2">
        <f t="shared" si="41"/>
        <v>1.2047116241395666</v>
      </c>
      <c r="T102" s="2">
        <f t="shared" si="42"/>
        <v>1.2047116241395666</v>
      </c>
      <c r="U102" s="2">
        <f t="shared" si="43"/>
        <v>1.7025292179266278</v>
      </c>
      <c r="V102" s="2">
        <f t="shared" si="44"/>
        <v>1508.772323013494</v>
      </c>
      <c r="W102" s="2">
        <f t="shared" si="55"/>
        <v>2132.2355588327227</v>
      </c>
      <c r="X102" s="1">
        <f t="shared" si="66"/>
        <v>1252.3929318695625</v>
      </c>
      <c r="Y102" s="1">
        <f t="shared" si="56"/>
        <v>1252.3929318695625</v>
      </c>
      <c r="Z102" s="1">
        <f t="shared" si="57"/>
        <v>1</v>
      </c>
      <c r="AA102" s="1">
        <f t="shared" si="45"/>
        <v>0.05076011450814846</v>
      </c>
      <c r="AE102">
        <f t="shared" si="65"/>
        <v>99</v>
      </c>
      <c r="AF102" s="2">
        <f t="shared" si="58"/>
        <v>6.247823952722196E-05</v>
      </c>
      <c r="AG102" s="2">
        <f t="shared" si="46"/>
        <v>0.5173881672723398</v>
      </c>
      <c r="AH102" s="2">
        <f t="shared" si="47"/>
        <v>0.5173881672723398</v>
      </c>
      <c r="AI102" s="2">
        <f t="shared" si="48"/>
        <v>0.15217132937699113</v>
      </c>
      <c r="AJ102" s="2">
        <f t="shared" si="49"/>
        <v>5283268.557052825</v>
      </c>
      <c r="AK102" s="2">
        <f t="shared" si="59"/>
        <v>1553885.5556377675</v>
      </c>
      <c r="AL102" s="1">
        <f t="shared" si="34"/>
        <v>10211421.310437214</v>
      </c>
      <c r="AM102" s="1">
        <f t="shared" si="60"/>
        <v>10211421.310437214</v>
      </c>
      <c r="AN102" s="1">
        <f t="shared" si="61"/>
        <v>1</v>
      </c>
      <c r="AO102" s="1">
        <f t="shared" si="50"/>
        <v>0.15000185560269244</v>
      </c>
    </row>
    <row r="103" spans="3:41" ht="12.75">
      <c r="C103">
        <f t="shared" si="62"/>
        <v>100</v>
      </c>
      <c r="D103" s="2">
        <f t="shared" si="51"/>
        <v>0.0019757987054992705</v>
      </c>
      <c r="E103" s="2">
        <f t="shared" si="35"/>
        <v>0.9062573527255933</v>
      </c>
      <c r="F103" s="2">
        <f t="shared" si="36"/>
        <v>0.9062573527255933</v>
      </c>
      <c r="G103" s="2">
        <f t="shared" si="37"/>
        <v>0.7548515512078833</v>
      </c>
      <c r="H103" s="2">
        <f t="shared" si="38"/>
        <v>124887.81258025068</v>
      </c>
      <c r="I103" s="2">
        <f t="shared" si="52"/>
        <v>104023.16601309417</v>
      </c>
      <c r="J103" s="1">
        <f t="shared" si="39"/>
        <v>137806.12339822375</v>
      </c>
      <c r="K103" s="1">
        <f t="shared" si="53"/>
        <v>137806.12339822375</v>
      </c>
      <c r="L103" s="1">
        <f t="shared" si="63"/>
        <v>1</v>
      </c>
      <c r="M103" s="1">
        <f t="shared" si="40"/>
        <v>0.1000576923072406</v>
      </c>
      <c r="Q103">
        <f t="shared" si="64"/>
        <v>100</v>
      </c>
      <c r="R103" s="2">
        <f t="shared" si="54"/>
        <v>0.025331191482873886</v>
      </c>
      <c r="S103" s="2">
        <f t="shared" si="41"/>
        <v>1.2050167919478938</v>
      </c>
      <c r="T103" s="2">
        <f t="shared" si="42"/>
        <v>1.2050167919478938</v>
      </c>
      <c r="U103" s="2">
        <f t="shared" si="43"/>
        <v>1.703761710459097</v>
      </c>
      <c r="V103" s="2">
        <f t="shared" si="44"/>
        <v>1584.612238670661</v>
      </c>
      <c r="W103" s="2">
        <f t="shared" si="55"/>
        <v>2240.4680799574176</v>
      </c>
      <c r="X103" s="1">
        <f t="shared" si="66"/>
        <v>1315.0125784630407</v>
      </c>
      <c r="Y103" s="1">
        <f t="shared" si="56"/>
        <v>1315.0125784630407</v>
      </c>
      <c r="Z103" s="1">
        <f t="shared" si="57"/>
        <v>1</v>
      </c>
      <c r="AA103" s="1">
        <f t="shared" si="45"/>
        <v>0.050726838415871486</v>
      </c>
      <c r="AE103">
        <f t="shared" si="65"/>
        <v>100</v>
      </c>
      <c r="AF103" s="2">
        <f t="shared" si="58"/>
        <v>5.6474834960343116E-05</v>
      </c>
      <c r="AG103" s="2">
        <f t="shared" si="46"/>
        <v>0.5173884594664534</v>
      </c>
      <c r="AH103" s="2">
        <f t="shared" si="47"/>
        <v>0.5173884594664534</v>
      </c>
      <c r="AI103" s="2">
        <f t="shared" si="48"/>
        <v>0.15217157491571157</v>
      </c>
      <c r="AJ103" s="2">
        <f t="shared" si="49"/>
        <v>6075762.271885525</v>
      </c>
      <c r="AK103" s="2">
        <f t="shared" si="59"/>
        <v>1786971.2723776535</v>
      </c>
      <c r="AL103" s="1">
        <f t="shared" si="34"/>
        <v>11743134.507002795</v>
      </c>
      <c r="AM103" s="1">
        <f t="shared" si="60"/>
        <v>11743134.507002795</v>
      </c>
      <c r="AN103" s="1">
        <f t="shared" si="61"/>
        <v>1</v>
      </c>
      <c r="AO103" s="1">
        <f t="shared" si="50"/>
        <v>0.1500016773017684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L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</Properties>
</file>