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<sst xmlns="http://schemas.openxmlformats.org/spreadsheetml/2006/main" count="59" uniqueCount="58">
  <si>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CU</t>
  </si>
  <si>
    <t>FU</t>
  </si>
  <si>
    <t>IU</t>
  </si>
  <si>
    <t>JU</t>
  </si>
  <si>
    <t>NU</t>
  </si>
  <si>
    <t>RU</t>
  </si>
  <si>
    <t>BU</t>
  </si>
  <si>
    <t>SU</t>
  </si>
  <si>
    <t>EU</t>
  </si>
  <si>
    <t>DU</t>
  </si>
  <si>
    <t>CJ</t>
  </si>
  <si>
    <t>FJ</t>
  </si>
  <si>
    <t>IJ</t>
  </si>
  <si>
    <t>NJ</t>
  </si>
  <si>
    <t>RJ</t>
  </si>
  <si>
    <t>BJ</t>
  </si>
  <si>
    <t>SJ</t>
  </si>
  <si>
    <t>EJ</t>
  </si>
  <si>
    <t>DJ</t>
  </si>
  <si>
    <t>CI</t>
  </si>
  <si>
    <t>FI</t>
  </si>
  <si>
    <t>NI</t>
  </si>
  <si>
    <t>RI</t>
  </si>
  <si>
    <t>BI</t>
  </si>
  <si>
    <t>SI</t>
  </si>
  <si>
    <t>EI</t>
  </si>
  <si>
    <t>DI</t>
  </si>
  <si>
    <t>NF</t>
  </si>
  <si>
    <t>RF</t>
  </si>
  <si>
    <t>BF</t>
  </si>
  <si>
    <t>SF</t>
  </si>
  <si>
    <t>EF</t>
  </si>
  <si>
    <t>DF</t>
  </si>
  <si>
    <t>CF</t>
  </si>
  <si>
    <t>NC</t>
  </si>
  <si>
    <t>RC</t>
  </si>
  <si>
    <t>BC</t>
  </si>
  <si>
    <t>SC</t>
  </si>
  <si>
    <t>EC</t>
  </si>
  <si>
    <t>DC</t>
  </si>
  <si>
    <t>RN</t>
  </si>
  <si>
    <t>BN</t>
  </si>
  <si>
    <t>SN</t>
  </si>
  <si>
    <t>EN</t>
  </si>
  <si>
    <t>DN</t>
  </si>
  <si>
    <t>BR</t>
  </si>
  <si>
    <t>SR</t>
  </si>
  <si>
    <t>ER</t>
  </si>
  <si>
    <t>DR</t>
  </si>
  <si>
    <t>ES</t>
  </si>
  <si>
    <t>DS</t>
  </si>
  <si>
    <t>DE</t>
  </si>
  <si>
    <t>SB</t>
  </si>
  <si>
    <t>EB</t>
  </si>
  <si>
    <t>DB</t>
  </si>
  <si>
    <t>Trade</t>
  </si>
  <si>
    <t>GNPProducts</t>
  </si>
  <si>
    <t>GDPs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</si>
</sst>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B32">
      <selection activeCell="A2" sqref="A2:A57"/>
    </sheetView>
  </sheetViews>
  <sheetFormatPr defaultColWidth="9.140625" defaultRowHeight="12.75"/>
  <sheetData>
    <row r="1" spans="2:7" ht="12.75">
      <c r="B1" t="s">
        <v>55</v>
      </c>
      <c r="G1" t="s">
        <v>56</v>
      </c>
    </row>
    <row r="2" spans="2:15" ht="12.75">
      <c r="B2">
        <v>1975</v>
      </c>
      <c r="C2">
        <v>1980</v>
      </c>
      <c r="D2">
        <v>1985</v>
      </c>
      <c r="E2">
        <v>1990</v>
      </c>
      <c r="F2">
        <v>1995</v>
      </c>
      <c r="G2">
        <v>1975</v>
      </c>
      <c r="H2">
        <v>1980</v>
      </c>
      <c r="I2">
        <v>1985</v>
      </c>
      <c r="J2">
        <v>1990</v>
      </c>
      <c r="K2">
        <v>1995</v>
      </c>
      <c r="N2" t="s">
        <v>55</v>
      </c>
      <c r="O2" t="s">
        <v>57</v>
      </c>
    </row>
    <row r="3" spans="1:15" ht="12.75">
      <c r="A3" t="s">
        <v>0</v>
      </c>
      <c r="B3">
        <v>19.36653</v>
      </c>
      <c r="C3">
        <v>19.26788</v>
      </c>
      <c r="D3">
        <v>19.15735</v>
      </c>
      <c r="E3">
        <v>19.17385</v>
      </c>
      <c r="F3">
        <v>19.39635</v>
      </c>
      <c r="G3">
        <v>41.25303</v>
      </c>
      <c r="H3">
        <v>41.61518</v>
      </c>
      <c r="I3">
        <v>41.88826</v>
      </c>
      <c r="J3">
        <v>42.16865</v>
      </c>
      <c r="K3">
        <f>56.27812</f>
        <v>56.27812</v>
      </c>
      <c r="L3">
        <f>K3-13.81551</f>
        <v>42.46261</v>
      </c>
      <c r="N3">
        <f>AVERAGE(B3:F3)</f>
        <v>19.272392</v>
      </c>
      <c r="O3">
        <f>AVERAGE(G3,H3,I3,J3,L3)</f>
        <v>41.877545999999995</v>
      </c>
    </row>
    <row r="4" spans="1:15" ht="12.75">
      <c r="A4" t="s">
        <v>1</v>
      </c>
      <c r="B4">
        <v>17.3211</v>
      </c>
      <c r="C4">
        <v>17.50133</v>
      </c>
      <c r="D4">
        <v>17.11909</v>
      </c>
      <c r="E4">
        <v>17.35543</v>
      </c>
      <c r="F4">
        <v>17.32884</v>
      </c>
      <c r="G4">
        <v>41.9187</v>
      </c>
      <c r="H4">
        <v>41.9187</v>
      </c>
      <c r="I4">
        <v>42.42859</v>
      </c>
      <c r="J4">
        <v>42.7179</v>
      </c>
      <c r="K4">
        <v>56.92247</v>
      </c>
      <c r="L4">
        <f aca="true" t="shared" si="0" ref="L4:L57">K4-13.81551</f>
        <v>43.10696</v>
      </c>
      <c r="N4">
        <f aca="true" t="shared" si="1" ref="N4:N57">AVERAGE(B4:F4)</f>
        <v>17.325158</v>
      </c>
      <c r="O4">
        <f aca="true" t="shared" si="2" ref="O4:O57">AVERAGE(G4,H4,I4,J4,L4)</f>
        <v>42.418169999999996</v>
      </c>
    </row>
    <row r="5" spans="1:15" ht="12.75">
      <c r="A5" t="s">
        <v>2</v>
      </c>
      <c r="B5">
        <v>17.25752</v>
      </c>
      <c r="C5">
        <v>17.20707</v>
      </c>
      <c r="D5">
        <v>17.03877</v>
      </c>
      <c r="E5">
        <v>17.03681</v>
      </c>
      <c r="F5">
        <v>17.06966</v>
      </c>
      <c r="G5">
        <v>41.75166</v>
      </c>
      <c r="H5">
        <v>42.15427</v>
      </c>
      <c r="I5">
        <v>42.34205</v>
      </c>
      <c r="J5">
        <v>42.62669</v>
      </c>
      <c r="K5">
        <v>56.84096</v>
      </c>
      <c r="L5">
        <f t="shared" si="0"/>
        <v>43.025450000000006</v>
      </c>
      <c r="N5">
        <f t="shared" si="1"/>
        <v>17.121966</v>
      </c>
      <c r="O5">
        <f t="shared" si="2"/>
        <v>42.380024000000006</v>
      </c>
    </row>
    <row r="6" spans="1:15" ht="12.75">
      <c r="A6" t="s">
        <v>3</v>
      </c>
      <c r="B6">
        <v>18.63446</v>
      </c>
      <c r="C6">
        <v>18.87444</v>
      </c>
      <c r="D6">
        <v>18.86193</v>
      </c>
      <c r="E6">
        <v>18.92912</v>
      </c>
      <c r="F6">
        <v>19.00009</v>
      </c>
      <c r="G6">
        <v>42.46619</v>
      </c>
      <c r="H6">
        <v>42.8569</v>
      </c>
      <c r="I6">
        <v>43.17564</v>
      </c>
      <c r="J6">
        <v>43.5263</v>
      </c>
      <c r="K6">
        <v>57.73796</v>
      </c>
      <c r="L6">
        <f t="shared" si="0"/>
        <v>43.92245</v>
      </c>
      <c r="N6">
        <f t="shared" si="1"/>
        <v>18.860008</v>
      </c>
      <c r="O6">
        <f t="shared" si="2"/>
        <v>43.189496000000005</v>
      </c>
    </row>
    <row r="7" spans="1:15" ht="12.75">
      <c r="A7" t="s">
        <v>4</v>
      </c>
      <c r="B7">
        <v>17.06588</v>
      </c>
      <c r="C7">
        <v>16.99576</v>
      </c>
      <c r="D7">
        <v>16.62049</v>
      </c>
      <c r="E7">
        <v>16.70362</v>
      </c>
      <c r="F7">
        <v>16.76368</v>
      </c>
      <c r="G7">
        <v>40.56493</v>
      </c>
      <c r="H7">
        <v>40.85993</v>
      </c>
      <c r="I7">
        <v>41.03558</v>
      </c>
      <c r="J7">
        <v>41.31936</v>
      </c>
      <c r="K7">
        <v>55.53322</v>
      </c>
      <c r="L7">
        <f t="shared" si="0"/>
        <v>41.71771</v>
      </c>
      <c r="N7">
        <f t="shared" si="1"/>
        <v>16.829886</v>
      </c>
      <c r="O7">
        <f t="shared" si="2"/>
        <v>41.09950200000001</v>
      </c>
    </row>
    <row r="8" spans="1:15" ht="12.75">
      <c r="A8" t="s">
        <v>5</v>
      </c>
      <c r="B8">
        <v>15.69757</v>
      </c>
      <c r="C8">
        <v>15.43674</v>
      </c>
      <c r="D8">
        <v>15.01302</v>
      </c>
      <c r="E8">
        <v>15.36311</v>
      </c>
      <c r="F8">
        <v>15.2798</v>
      </c>
      <c r="G8">
        <v>39.28992</v>
      </c>
      <c r="H8">
        <v>39.6922</v>
      </c>
      <c r="I8">
        <v>39.98937</v>
      </c>
      <c r="J8">
        <v>40.19387</v>
      </c>
      <c r="K8">
        <v>54.38271</v>
      </c>
      <c r="L8">
        <f t="shared" si="0"/>
        <v>40.5672</v>
      </c>
      <c r="N8">
        <f t="shared" si="1"/>
        <v>15.358048</v>
      </c>
      <c r="O8">
        <f t="shared" si="2"/>
        <v>39.946512000000006</v>
      </c>
    </row>
    <row r="9" spans="1:15" ht="12.75">
      <c r="A9" t="s">
        <v>6</v>
      </c>
      <c r="B9">
        <v>16.72842</v>
      </c>
      <c r="C9">
        <v>16.91912</v>
      </c>
      <c r="D9">
        <v>16.29292</v>
      </c>
      <c r="E9">
        <v>16.49296</v>
      </c>
      <c r="F9">
        <v>16.56732</v>
      </c>
      <c r="G9">
        <v>40.16932</v>
      </c>
      <c r="H9">
        <v>40.48175</v>
      </c>
      <c r="I9">
        <v>40.628</v>
      </c>
      <c r="J9">
        <v>40.92925</v>
      </c>
      <c r="K9">
        <v>55.20038</v>
      </c>
      <c r="L9">
        <f t="shared" si="0"/>
        <v>41.38487000000001</v>
      </c>
      <c r="N9">
        <f t="shared" si="1"/>
        <v>16.600147999999997</v>
      </c>
      <c r="O9">
        <f t="shared" si="2"/>
        <v>40.718638000000006</v>
      </c>
    </row>
    <row r="10" spans="1:15" ht="12.75">
      <c r="A10" t="s">
        <v>7</v>
      </c>
      <c r="B10">
        <v>16.21617</v>
      </c>
      <c r="C10">
        <v>16.50892</v>
      </c>
      <c r="D10">
        <v>15.93953</v>
      </c>
      <c r="E10">
        <v>16.25351</v>
      </c>
      <c r="F10">
        <v>16.40527</v>
      </c>
      <c r="G10">
        <v>40.04359</v>
      </c>
      <c r="H10">
        <v>40.29072</v>
      </c>
      <c r="I10">
        <v>40.48236</v>
      </c>
      <c r="J10">
        <v>40.7549</v>
      </c>
      <c r="K10">
        <v>54.97216</v>
      </c>
      <c r="L10">
        <f t="shared" si="0"/>
        <v>41.15665</v>
      </c>
      <c r="N10">
        <f t="shared" si="1"/>
        <v>16.26468</v>
      </c>
      <c r="O10">
        <f t="shared" si="2"/>
        <v>40.545644</v>
      </c>
    </row>
    <row r="11" spans="1:15" ht="12.75">
      <c r="A11" t="s">
        <v>8</v>
      </c>
      <c r="B11">
        <v>16.76227</v>
      </c>
      <c r="C11">
        <v>16.50942</v>
      </c>
      <c r="D11">
        <v>16.06243</v>
      </c>
      <c r="E11">
        <v>16.25854</v>
      </c>
      <c r="F11">
        <v>16.14287</v>
      </c>
      <c r="G11">
        <v>41.17155</v>
      </c>
      <c r="H11">
        <v>41.40825</v>
      </c>
      <c r="I11">
        <v>41.58852</v>
      </c>
      <c r="J11">
        <v>41.96984</v>
      </c>
      <c r="K11">
        <v>56.18602</v>
      </c>
      <c r="L11">
        <f t="shared" si="0"/>
        <v>42.370509999999996</v>
      </c>
      <c r="N11">
        <f t="shared" si="1"/>
        <v>16.347106</v>
      </c>
      <c r="O11">
        <f t="shared" si="2"/>
        <v>41.701734</v>
      </c>
    </row>
    <row r="12" spans="1:15" ht="12.75">
      <c r="A12" t="s">
        <v>9</v>
      </c>
      <c r="B12">
        <v>15.59267</v>
      </c>
      <c r="C12">
        <v>15.39431</v>
      </c>
      <c r="D12">
        <v>15.30637</v>
      </c>
      <c r="E12">
        <v>15.18948</v>
      </c>
      <c r="F12">
        <v>14.99804</v>
      </c>
      <c r="G12">
        <v>39.56953</v>
      </c>
      <c r="H12">
        <v>39.84908</v>
      </c>
      <c r="I12">
        <v>40.11079</v>
      </c>
      <c r="J12">
        <v>40.31712</v>
      </c>
      <c r="K12">
        <v>54.55448</v>
      </c>
      <c r="L12">
        <f t="shared" si="0"/>
        <v>40.738969999999995</v>
      </c>
      <c r="N12">
        <f t="shared" si="1"/>
        <v>15.296174000000002</v>
      </c>
      <c r="O12">
        <f t="shared" si="2"/>
        <v>40.117098</v>
      </c>
    </row>
    <row r="13" spans="1:15" ht="12.75">
      <c r="A13" t="s">
        <v>10</v>
      </c>
      <c r="B13">
        <v>16.77196</v>
      </c>
      <c r="C13">
        <v>16.73165</v>
      </c>
      <c r="D13">
        <v>16.51619</v>
      </c>
      <c r="E13">
        <v>16.6928</v>
      </c>
      <c r="F13">
        <v>16.53096</v>
      </c>
      <c r="G13">
        <v>40.10572</v>
      </c>
      <c r="H13">
        <v>40.52945</v>
      </c>
      <c r="I13">
        <v>40.86243</v>
      </c>
      <c r="J13">
        <v>41.2313</v>
      </c>
      <c r="K13">
        <f>55.3295</f>
        <v>55.3295</v>
      </c>
      <c r="L13">
        <f t="shared" si="0"/>
        <v>41.51399000000001</v>
      </c>
      <c r="N13">
        <f t="shared" si="1"/>
        <v>16.648712</v>
      </c>
      <c r="O13">
        <f t="shared" si="2"/>
        <v>40.848577999999996</v>
      </c>
    </row>
    <row r="14" spans="1:15" ht="12.75">
      <c r="A14" t="s">
        <v>11</v>
      </c>
      <c r="B14">
        <v>15.84136</v>
      </c>
      <c r="C14">
        <v>16.15609</v>
      </c>
      <c r="D14">
        <v>15.70494</v>
      </c>
      <c r="E14">
        <v>16.46556</v>
      </c>
      <c r="F14">
        <v>16.40718</v>
      </c>
      <c r="G14">
        <v>40.7714</v>
      </c>
      <c r="H14">
        <v>41.15221</v>
      </c>
      <c r="I14">
        <v>41.40276</v>
      </c>
      <c r="J14">
        <v>41.78056</v>
      </c>
      <c r="K14">
        <v>55.97384</v>
      </c>
      <c r="L14">
        <f t="shared" si="0"/>
        <v>42.15833000000001</v>
      </c>
      <c r="N14">
        <f t="shared" si="1"/>
        <v>16.115026</v>
      </c>
      <c r="O14">
        <f t="shared" si="2"/>
        <v>41.453052</v>
      </c>
    </row>
    <row r="15" spans="1:15" ht="12.75">
      <c r="A15" t="s">
        <v>12</v>
      </c>
      <c r="B15">
        <v>15.25305</v>
      </c>
      <c r="C15">
        <v>15.51534</v>
      </c>
      <c r="D15">
        <v>15.17831</v>
      </c>
      <c r="E15">
        <v>16.03226</v>
      </c>
      <c r="F15">
        <v>16.06765</v>
      </c>
      <c r="G15">
        <v>40.60435</v>
      </c>
      <c r="H15">
        <v>41.06853</v>
      </c>
      <c r="I15">
        <v>41.31622</v>
      </c>
      <c r="J15">
        <v>41.68933</v>
      </c>
      <c r="K15">
        <v>55.89234</v>
      </c>
      <c r="L15">
        <f t="shared" si="0"/>
        <v>42.07683</v>
      </c>
      <c r="N15">
        <f t="shared" si="1"/>
        <v>15.609322</v>
      </c>
      <c r="O15">
        <f t="shared" si="2"/>
        <v>41.351051999999996</v>
      </c>
    </row>
    <row r="16" spans="1:15" ht="12.75">
      <c r="A16" t="s">
        <v>13</v>
      </c>
      <c r="B16">
        <v>15.25142</v>
      </c>
      <c r="C16">
        <v>15.49205</v>
      </c>
      <c r="D16">
        <v>15.02275</v>
      </c>
      <c r="E16">
        <v>15.57191</v>
      </c>
      <c r="F16">
        <v>15.79789</v>
      </c>
      <c r="G16">
        <v>39.41763</v>
      </c>
      <c r="H16">
        <v>39.77419</v>
      </c>
      <c r="I16">
        <v>40.00975</v>
      </c>
      <c r="J16">
        <v>40.38201</v>
      </c>
      <c r="K16">
        <v>54.58459</v>
      </c>
      <c r="L16">
        <f t="shared" si="0"/>
        <v>40.76908</v>
      </c>
      <c r="N16">
        <f t="shared" si="1"/>
        <v>15.427204</v>
      </c>
      <c r="O16">
        <f t="shared" si="2"/>
        <v>40.070532</v>
      </c>
    </row>
    <row r="17" spans="1:15" ht="12.75">
      <c r="A17" t="s">
        <v>14</v>
      </c>
      <c r="B17">
        <v>15.11149</v>
      </c>
      <c r="C17">
        <v>14.55109</v>
      </c>
      <c r="D17">
        <v>14.42078</v>
      </c>
      <c r="E17">
        <v>14.44209</v>
      </c>
      <c r="F17">
        <v>14.38226</v>
      </c>
      <c r="G17">
        <v>38.14262</v>
      </c>
      <c r="H17">
        <v>38.60647</v>
      </c>
      <c r="I17">
        <v>38.96354</v>
      </c>
      <c r="J17">
        <v>39.25652</v>
      </c>
      <c r="K17">
        <v>53.43409</v>
      </c>
      <c r="L17">
        <f t="shared" si="0"/>
        <v>39.618579999999994</v>
      </c>
      <c r="N17">
        <f t="shared" si="1"/>
        <v>14.581541999999999</v>
      </c>
      <c r="O17">
        <f t="shared" si="2"/>
        <v>38.917545999999994</v>
      </c>
    </row>
    <row r="18" spans="1:15" ht="12.75">
      <c r="A18" t="s">
        <v>15</v>
      </c>
      <c r="B18">
        <v>15.01906</v>
      </c>
      <c r="C18">
        <v>15.27733</v>
      </c>
      <c r="D18">
        <v>14.84129</v>
      </c>
      <c r="E18">
        <v>15.35076</v>
      </c>
      <c r="F18">
        <v>15.52365</v>
      </c>
      <c r="G18">
        <v>39.02202</v>
      </c>
      <c r="H18">
        <v>39.39601</v>
      </c>
      <c r="I18">
        <v>39.60217</v>
      </c>
      <c r="J18">
        <v>39.99191</v>
      </c>
      <c r="K18">
        <v>54.25175</v>
      </c>
      <c r="L18">
        <f t="shared" si="0"/>
        <v>40.43624</v>
      </c>
      <c r="N18">
        <f t="shared" si="1"/>
        <v>15.202418</v>
      </c>
      <c r="O18">
        <f t="shared" si="2"/>
        <v>39.68966999999999</v>
      </c>
    </row>
    <row r="19" spans="1:15" ht="12.75">
      <c r="A19" t="s">
        <v>16</v>
      </c>
      <c r="B19">
        <v>15.23384</v>
      </c>
      <c r="C19">
        <v>15.50589</v>
      </c>
      <c r="D19">
        <v>15.05246</v>
      </c>
      <c r="E19">
        <v>15.75276</v>
      </c>
      <c r="F19">
        <v>15.54248</v>
      </c>
      <c r="G19">
        <v>38.89629</v>
      </c>
      <c r="H19">
        <v>39.20498</v>
      </c>
      <c r="I19">
        <v>39.45654</v>
      </c>
      <c r="J19">
        <v>39.81755</v>
      </c>
      <c r="K19">
        <v>54.02353</v>
      </c>
      <c r="L19">
        <f t="shared" si="0"/>
        <v>40.208020000000005</v>
      </c>
      <c r="N19">
        <f t="shared" si="1"/>
        <v>15.417486000000002</v>
      </c>
      <c r="O19">
        <f t="shared" si="2"/>
        <v>39.516676000000004</v>
      </c>
    </row>
    <row r="20" spans="1:15" ht="12.75">
      <c r="A20" t="s">
        <v>17</v>
      </c>
      <c r="B20">
        <v>14.79457</v>
      </c>
      <c r="C20">
        <v>14.91677</v>
      </c>
      <c r="D20">
        <v>14.56218</v>
      </c>
      <c r="E20">
        <v>15.31378</v>
      </c>
      <c r="F20">
        <v>15.23686</v>
      </c>
      <c r="G20">
        <v>40.02425</v>
      </c>
      <c r="H20">
        <v>40.32251</v>
      </c>
      <c r="I20">
        <v>40.56269</v>
      </c>
      <c r="J20">
        <v>41.03249</v>
      </c>
      <c r="K20">
        <v>55.23739</v>
      </c>
      <c r="L20">
        <f t="shared" si="0"/>
        <v>41.42188</v>
      </c>
      <c r="N20">
        <f t="shared" si="1"/>
        <v>14.964832000000001</v>
      </c>
      <c r="O20">
        <f t="shared" si="2"/>
        <v>40.67276400000001</v>
      </c>
    </row>
    <row r="21" spans="1:15" ht="12.75">
      <c r="A21" t="s">
        <v>18</v>
      </c>
      <c r="B21">
        <v>14.52785</v>
      </c>
      <c r="C21">
        <v>14.49353</v>
      </c>
      <c r="D21">
        <v>14.53584</v>
      </c>
      <c r="E21">
        <v>14.76506</v>
      </c>
      <c r="F21">
        <v>14.7554</v>
      </c>
      <c r="G21">
        <v>38.42223</v>
      </c>
      <c r="H21">
        <v>38.76334</v>
      </c>
      <c r="I21">
        <v>39.08496</v>
      </c>
      <c r="J21">
        <v>39.37977</v>
      </c>
      <c r="K21">
        <v>53.60585</v>
      </c>
      <c r="L21">
        <f t="shared" si="0"/>
        <v>39.79034</v>
      </c>
      <c r="N21">
        <f t="shared" si="1"/>
        <v>14.615536</v>
      </c>
      <c r="O21">
        <f t="shared" si="2"/>
        <v>39.088128000000005</v>
      </c>
    </row>
    <row r="22" spans="1:15" ht="12.75">
      <c r="A22" t="s">
        <v>19</v>
      </c>
      <c r="B22">
        <v>15.42459</v>
      </c>
      <c r="C22">
        <v>15.22051</v>
      </c>
      <c r="D22">
        <v>14.68261</v>
      </c>
      <c r="E22">
        <v>14.94263</v>
      </c>
      <c r="F22">
        <v>15.12712</v>
      </c>
      <c r="G22">
        <v>39.3912</v>
      </c>
      <c r="H22">
        <v>39.82682</v>
      </c>
      <c r="I22">
        <v>40.02885</v>
      </c>
      <c r="J22">
        <v>40.33168</v>
      </c>
      <c r="K22">
        <f>54.4325</f>
        <v>54.4325</v>
      </c>
      <c r="L22">
        <f t="shared" si="0"/>
        <v>40.61699</v>
      </c>
      <c r="N22">
        <f t="shared" si="1"/>
        <v>15.079491999999998</v>
      </c>
      <c r="O22">
        <f t="shared" si="2"/>
        <v>40.039108</v>
      </c>
    </row>
    <row r="23" spans="1:15" ht="12.75">
      <c r="A23" t="s">
        <v>20</v>
      </c>
      <c r="B23">
        <v>17.83535</v>
      </c>
      <c r="C23">
        <v>18.07442</v>
      </c>
      <c r="D23">
        <v>17.43875</v>
      </c>
      <c r="E23">
        <v>17.92443</v>
      </c>
      <c r="F23">
        <v>17.88093</v>
      </c>
      <c r="G23">
        <v>40.05687</v>
      </c>
      <c r="H23">
        <v>40.44959</v>
      </c>
      <c r="I23">
        <v>40.56918</v>
      </c>
      <c r="J23">
        <v>40.88094</v>
      </c>
      <c r="K23">
        <v>55.07684</v>
      </c>
      <c r="L23">
        <f t="shared" si="0"/>
        <v>41.26133</v>
      </c>
      <c r="N23">
        <f t="shared" si="1"/>
        <v>17.830775999999997</v>
      </c>
      <c r="O23">
        <f t="shared" si="2"/>
        <v>40.643582</v>
      </c>
    </row>
    <row r="24" spans="1:15" ht="12.75">
      <c r="A24" t="s">
        <v>21</v>
      </c>
      <c r="B24">
        <v>16.68717</v>
      </c>
      <c r="C24">
        <v>16.74712</v>
      </c>
      <c r="D24">
        <v>16.234</v>
      </c>
      <c r="E24">
        <v>16.5931</v>
      </c>
      <c r="F24">
        <v>16.67145</v>
      </c>
      <c r="G24">
        <v>38.7031</v>
      </c>
      <c r="H24">
        <v>39.07157</v>
      </c>
      <c r="I24">
        <v>39.17616</v>
      </c>
      <c r="J24">
        <v>39.48239</v>
      </c>
      <c r="K24">
        <v>53.6876</v>
      </c>
      <c r="L24">
        <f t="shared" si="0"/>
        <v>39.87209</v>
      </c>
      <c r="N24">
        <f t="shared" si="1"/>
        <v>16.586568</v>
      </c>
      <c r="O24">
        <f t="shared" si="2"/>
        <v>39.261062</v>
      </c>
    </row>
    <row r="25" spans="1:15" ht="12.75">
      <c r="A25" t="s">
        <v>22</v>
      </c>
      <c r="B25">
        <v>14.34866</v>
      </c>
      <c r="C25">
        <v>14.34033</v>
      </c>
      <c r="D25">
        <v>14.05471</v>
      </c>
      <c r="E25">
        <v>14.46413</v>
      </c>
      <c r="F25">
        <v>14.57059</v>
      </c>
      <c r="G25">
        <v>37.42809</v>
      </c>
      <c r="H25">
        <v>37.90385</v>
      </c>
      <c r="I25">
        <v>38.12995</v>
      </c>
      <c r="J25">
        <v>38.3569</v>
      </c>
      <c r="K25">
        <v>52.53709</v>
      </c>
      <c r="L25">
        <f t="shared" si="0"/>
        <v>38.72158</v>
      </c>
      <c r="N25">
        <f t="shared" si="1"/>
        <v>14.355684</v>
      </c>
      <c r="O25">
        <f t="shared" si="2"/>
        <v>38.108074</v>
      </c>
    </row>
    <row r="26" spans="1:15" ht="12.75">
      <c r="A26" t="s">
        <v>23</v>
      </c>
      <c r="B26">
        <v>16.42879</v>
      </c>
      <c r="C26">
        <v>16.64618</v>
      </c>
      <c r="D26">
        <v>16.01976</v>
      </c>
      <c r="E26">
        <v>16.60239</v>
      </c>
      <c r="F26">
        <v>16.60553</v>
      </c>
      <c r="G26">
        <v>38.30749</v>
      </c>
      <c r="H26">
        <v>38.69339</v>
      </c>
      <c r="I26">
        <v>38.76859</v>
      </c>
      <c r="J26">
        <v>39.09229</v>
      </c>
      <c r="K26">
        <v>53.35475</v>
      </c>
      <c r="L26">
        <f t="shared" si="0"/>
        <v>39.53924000000001</v>
      </c>
      <c r="N26">
        <f t="shared" si="1"/>
        <v>16.46053</v>
      </c>
      <c r="O26">
        <f t="shared" si="2"/>
        <v>38.8802</v>
      </c>
    </row>
    <row r="27" spans="1:15" ht="12.75">
      <c r="A27" t="s">
        <v>24</v>
      </c>
      <c r="B27">
        <v>16.33893</v>
      </c>
      <c r="C27">
        <v>16.53099</v>
      </c>
      <c r="D27">
        <v>16.01467</v>
      </c>
      <c r="E27">
        <v>16.54471</v>
      </c>
      <c r="F27">
        <v>16.53486</v>
      </c>
      <c r="G27">
        <v>38.18176</v>
      </c>
      <c r="H27">
        <v>38.50236</v>
      </c>
      <c r="I27">
        <v>38.62295</v>
      </c>
      <c r="J27">
        <v>38.91793</v>
      </c>
      <c r="K27">
        <v>53.12653</v>
      </c>
      <c r="L27">
        <f t="shared" si="0"/>
        <v>39.31102</v>
      </c>
      <c r="N27">
        <f t="shared" si="1"/>
        <v>16.392832</v>
      </c>
      <c r="O27">
        <f t="shared" si="2"/>
        <v>38.707204000000004</v>
      </c>
    </row>
    <row r="28" spans="1:15" ht="12.75">
      <c r="A28" t="s">
        <v>25</v>
      </c>
      <c r="B28">
        <v>15.64486</v>
      </c>
      <c r="C28">
        <v>15.98173</v>
      </c>
      <c r="D28">
        <v>15.48468</v>
      </c>
      <c r="E28">
        <v>16.64297</v>
      </c>
      <c r="F28">
        <v>16.78372</v>
      </c>
      <c r="G28">
        <v>39.30973</v>
      </c>
      <c r="H28">
        <v>39.61989</v>
      </c>
      <c r="I28">
        <v>39.7291</v>
      </c>
      <c r="J28">
        <v>40.13287</v>
      </c>
      <c r="K28">
        <v>54.34039</v>
      </c>
      <c r="L28">
        <f t="shared" si="0"/>
        <v>40.524879999999996</v>
      </c>
      <c r="N28">
        <f t="shared" si="1"/>
        <v>16.107592</v>
      </c>
      <c r="O28">
        <f t="shared" si="2"/>
        <v>39.863293999999996</v>
      </c>
    </row>
    <row r="29" spans="1:15" ht="12.75">
      <c r="A29" t="s">
        <v>26</v>
      </c>
      <c r="B29">
        <v>15.17648</v>
      </c>
      <c r="C29">
        <v>15.16598</v>
      </c>
      <c r="D29">
        <v>14.66914</v>
      </c>
      <c r="E29">
        <v>15.07348</v>
      </c>
      <c r="F29">
        <v>15.10211</v>
      </c>
      <c r="G29">
        <v>37.7077</v>
      </c>
      <c r="H29">
        <v>38.06072</v>
      </c>
      <c r="I29">
        <v>38.25137</v>
      </c>
      <c r="J29">
        <v>38.48016</v>
      </c>
      <c r="K29">
        <v>52.70885</v>
      </c>
      <c r="L29">
        <f t="shared" si="0"/>
        <v>38.893339999999995</v>
      </c>
      <c r="N29">
        <f t="shared" si="1"/>
        <v>15.037438</v>
      </c>
      <c r="O29">
        <f t="shared" si="2"/>
        <v>38.278658</v>
      </c>
    </row>
    <row r="30" spans="1:15" ht="12.75">
      <c r="A30" t="s">
        <v>33</v>
      </c>
      <c r="B30">
        <v>15.47372</v>
      </c>
      <c r="C30">
        <v>15.36948</v>
      </c>
      <c r="D30">
        <v>14.87283</v>
      </c>
      <c r="E30">
        <v>15.2258</v>
      </c>
      <c r="F30">
        <v>15.11418</v>
      </c>
      <c r="G30">
        <v>39.55825</v>
      </c>
      <c r="H30">
        <v>39.9105</v>
      </c>
      <c r="I30">
        <v>40.11539</v>
      </c>
      <c r="J30">
        <v>40.4229</v>
      </c>
      <c r="K30">
        <f>54.514</f>
        <v>54.514</v>
      </c>
      <c r="L30">
        <f t="shared" si="0"/>
        <v>40.69849000000001</v>
      </c>
      <c r="N30">
        <f t="shared" si="1"/>
        <v>15.211202</v>
      </c>
      <c r="O30">
        <f t="shared" si="2"/>
        <v>40.141106</v>
      </c>
    </row>
    <row r="31" spans="1:15" ht="12.75">
      <c r="A31" t="s">
        <v>27</v>
      </c>
      <c r="B31">
        <v>17.40781</v>
      </c>
      <c r="C31">
        <v>17.36692</v>
      </c>
      <c r="D31">
        <v>16.79173</v>
      </c>
      <c r="E31">
        <v>17.10573</v>
      </c>
      <c r="F31">
        <v>17.1882</v>
      </c>
      <c r="G31">
        <v>38.87015</v>
      </c>
      <c r="H31">
        <v>39.15524</v>
      </c>
      <c r="I31">
        <v>39.2627</v>
      </c>
      <c r="J31">
        <v>39.57361</v>
      </c>
      <c r="K31">
        <v>53.7691</v>
      </c>
      <c r="L31">
        <f t="shared" si="0"/>
        <v>39.953590000000005</v>
      </c>
      <c r="N31">
        <f t="shared" si="1"/>
        <v>17.172078</v>
      </c>
      <c r="O31">
        <f t="shared" si="2"/>
        <v>39.363058</v>
      </c>
    </row>
    <row r="32" spans="1:15" ht="12.75">
      <c r="A32" t="s">
        <v>28</v>
      </c>
      <c r="B32">
        <v>15.24245</v>
      </c>
      <c r="C32">
        <v>15.22732</v>
      </c>
      <c r="D32">
        <v>14.98878</v>
      </c>
      <c r="E32">
        <v>15.33812</v>
      </c>
      <c r="F32">
        <v>15.43947</v>
      </c>
      <c r="G32">
        <v>37.59513</v>
      </c>
      <c r="H32">
        <v>37.98752</v>
      </c>
      <c r="I32">
        <v>38.21649</v>
      </c>
      <c r="J32">
        <v>38.44812</v>
      </c>
      <c r="K32">
        <v>52.61859</v>
      </c>
      <c r="L32">
        <f t="shared" si="0"/>
        <v>38.803079999999994</v>
      </c>
      <c r="N32">
        <f t="shared" si="1"/>
        <v>15.247228000000002</v>
      </c>
      <c r="O32">
        <f t="shared" si="2"/>
        <v>38.21006799999999</v>
      </c>
    </row>
    <row r="33" spans="1:15" ht="12.75">
      <c r="A33" t="s">
        <v>29</v>
      </c>
      <c r="B33">
        <v>17.92739</v>
      </c>
      <c r="C33">
        <v>17.92221</v>
      </c>
      <c r="D33">
        <v>17.21292</v>
      </c>
      <c r="E33">
        <v>17.67789</v>
      </c>
      <c r="F33">
        <v>17.75555</v>
      </c>
      <c r="G33">
        <v>38.47454</v>
      </c>
      <c r="H33">
        <v>38.77707</v>
      </c>
      <c r="I33">
        <v>38.85513</v>
      </c>
      <c r="J33">
        <v>39.18351</v>
      </c>
      <c r="K33">
        <v>53.43626</v>
      </c>
      <c r="L33">
        <f t="shared" si="0"/>
        <v>39.62075</v>
      </c>
      <c r="N33">
        <f t="shared" si="1"/>
        <v>17.699192</v>
      </c>
      <c r="O33">
        <f t="shared" si="2"/>
        <v>38.9822</v>
      </c>
    </row>
    <row r="34" spans="1:15" ht="12.75">
      <c r="A34" t="s">
        <v>30</v>
      </c>
      <c r="B34">
        <v>16.6686</v>
      </c>
      <c r="C34">
        <v>16.84694</v>
      </c>
      <c r="D34">
        <v>16.16668</v>
      </c>
      <c r="E34">
        <v>16.63223</v>
      </c>
      <c r="F34">
        <v>16.71782</v>
      </c>
      <c r="G34">
        <v>38.3488</v>
      </c>
      <c r="H34">
        <v>38.58603</v>
      </c>
      <c r="I34">
        <v>38.70949</v>
      </c>
      <c r="J34">
        <v>39.00915</v>
      </c>
      <c r="K34">
        <v>53.20804</v>
      </c>
      <c r="L34">
        <f t="shared" si="0"/>
        <v>39.392529999999994</v>
      </c>
      <c r="N34">
        <f t="shared" si="1"/>
        <v>16.606454</v>
      </c>
      <c r="O34">
        <f t="shared" si="2"/>
        <v>38.8092</v>
      </c>
    </row>
    <row r="35" spans="1:15" ht="12.75">
      <c r="A35" t="s">
        <v>31</v>
      </c>
      <c r="B35">
        <v>16.49788</v>
      </c>
      <c r="C35">
        <v>16.69894</v>
      </c>
      <c r="D35">
        <v>16.29969</v>
      </c>
      <c r="E35">
        <v>17.16281</v>
      </c>
      <c r="F35">
        <v>17.48518</v>
      </c>
      <c r="G35">
        <v>39.47677</v>
      </c>
      <c r="H35">
        <v>39.70357</v>
      </c>
      <c r="I35">
        <v>39.81564</v>
      </c>
      <c r="J35">
        <v>40.22409</v>
      </c>
      <c r="K35">
        <v>54.4219</v>
      </c>
      <c r="L35">
        <f t="shared" si="0"/>
        <v>40.606390000000005</v>
      </c>
      <c r="N35">
        <f t="shared" si="1"/>
        <v>16.8289</v>
      </c>
      <c r="O35">
        <f t="shared" si="2"/>
        <v>39.965292</v>
      </c>
    </row>
    <row r="36" spans="1:15" ht="12.75">
      <c r="A36" t="s">
        <v>32</v>
      </c>
      <c r="B36">
        <v>15.17517</v>
      </c>
      <c r="C36">
        <v>15.32792</v>
      </c>
      <c r="D36">
        <v>14.79248</v>
      </c>
      <c r="E36">
        <v>15.27084</v>
      </c>
      <c r="F36">
        <v>15.34843</v>
      </c>
      <c r="G36">
        <v>37.87475</v>
      </c>
      <c r="H36">
        <v>38.1444</v>
      </c>
      <c r="I36">
        <v>38.33791</v>
      </c>
      <c r="J36">
        <v>38.57137</v>
      </c>
      <c r="K36">
        <v>52.79036</v>
      </c>
      <c r="L36">
        <f t="shared" si="0"/>
        <v>38.97485</v>
      </c>
      <c r="N36">
        <f t="shared" si="1"/>
        <v>15.182967999999999</v>
      </c>
      <c r="O36">
        <f t="shared" si="2"/>
        <v>38.380656</v>
      </c>
    </row>
    <row r="37" spans="1:15" ht="12.75">
      <c r="A37" t="s">
        <v>34</v>
      </c>
      <c r="B37">
        <v>14.81691</v>
      </c>
      <c r="C37">
        <v>14.74827</v>
      </c>
      <c r="D37">
        <v>14.1452</v>
      </c>
      <c r="E37">
        <v>14.32594</v>
      </c>
      <c r="F37">
        <v>14.21921</v>
      </c>
      <c r="G37">
        <v>38.20447</v>
      </c>
      <c r="H37">
        <v>38.53248</v>
      </c>
      <c r="I37">
        <v>38.72237</v>
      </c>
      <c r="J37">
        <v>39.02436</v>
      </c>
      <c r="K37">
        <f>53.12476</f>
        <v>53.12476</v>
      </c>
      <c r="L37">
        <f t="shared" si="0"/>
        <v>39.309250000000006</v>
      </c>
      <c r="N37">
        <f t="shared" si="1"/>
        <v>14.451106000000001</v>
      </c>
      <c r="O37">
        <f t="shared" si="2"/>
        <v>38.758586</v>
      </c>
    </row>
    <row r="38" spans="1:15" ht="12.75">
      <c r="A38" t="s">
        <v>35</v>
      </c>
      <c r="B38">
        <v>14.27211</v>
      </c>
      <c r="C38">
        <v>14.07592</v>
      </c>
      <c r="D38">
        <v>13.25464</v>
      </c>
      <c r="E38">
        <v>14.35953</v>
      </c>
      <c r="F38">
        <v>14.57964</v>
      </c>
      <c r="G38">
        <v>36.92946</v>
      </c>
      <c r="H38">
        <v>37.36475</v>
      </c>
      <c r="I38">
        <v>37.67616</v>
      </c>
      <c r="J38">
        <v>37.89886</v>
      </c>
      <c r="K38">
        <f>51.97425</f>
        <v>51.97425</v>
      </c>
      <c r="L38">
        <f t="shared" si="0"/>
        <v>38.158739999999995</v>
      </c>
      <c r="N38">
        <f t="shared" si="1"/>
        <v>14.108368000000002</v>
      </c>
      <c r="O38">
        <f t="shared" si="2"/>
        <v>37.605594</v>
      </c>
    </row>
    <row r="39" spans="1:15" ht="12.75">
      <c r="A39" t="s">
        <v>36</v>
      </c>
      <c r="B39">
        <v>14.70635</v>
      </c>
      <c r="C39">
        <v>14.57866</v>
      </c>
      <c r="D39">
        <v>14.03761</v>
      </c>
      <c r="E39">
        <v>14.20994</v>
      </c>
      <c r="F39">
        <v>14.25239</v>
      </c>
      <c r="G39">
        <v>37.80886</v>
      </c>
      <c r="H39">
        <v>38.1543</v>
      </c>
      <c r="I39">
        <v>38.3148</v>
      </c>
      <c r="J39">
        <v>38.63425</v>
      </c>
      <c r="K39">
        <f>52.79191</f>
        <v>52.79191</v>
      </c>
      <c r="L39">
        <f t="shared" si="0"/>
        <v>38.9764</v>
      </c>
      <c r="N39">
        <f t="shared" si="1"/>
        <v>14.356990000000001</v>
      </c>
      <c r="O39">
        <f t="shared" si="2"/>
        <v>38.377722000000006</v>
      </c>
    </row>
    <row r="40" spans="1:15" ht="12.75">
      <c r="A40" t="s">
        <v>37</v>
      </c>
      <c r="B40">
        <v>14.219</v>
      </c>
      <c r="C40">
        <v>14.33895</v>
      </c>
      <c r="D40">
        <v>13.75042</v>
      </c>
      <c r="E40">
        <v>14.28962</v>
      </c>
      <c r="F40">
        <v>13.84948</v>
      </c>
      <c r="G40">
        <v>37.68313</v>
      </c>
      <c r="H40">
        <v>37.96327</v>
      </c>
      <c r="I40">
        <v>38.16916</v>
      </c>
      <c r="J40">
        <v>38.4599</v>
      </c>
      <c r="K40">
        <f>52.56369</f>
        <v>52.56369</v>
      </c>
      <c r="L40">
        <f t="shared" si="0"/>
        <v>38.748180000000005</v>
      </c>
      <c r="N40">
        <f t="shared" si="1"/>
        <v>14.089493999999998</v>
      </c>
      <c r="O40">
        <f t="shared" si="2"/>
        <v>38.204728</v>
      </c>
    </row>
    <row r="41" spans="1:15" ht="12.75">
      <c r="A41" t="s">
        <v>38</v>
      </c>
      <c r="B41">
        <v>14.10566</v>
      </c>
      <c r="C41">
        <v>13.94714</v>
      </c>
      <c r="D41">
        <v>13.28271</v>
      </c>
      <c r="E41">
        <v>13.69286</v>
      </c>
      <c r="F41">
        <v>13.79697</v>
      </c>
      <c r="G41">
        <v>38.8111</v>
      </c>
      <c r="H41">
        <v>39.0808</v>
      </c>
      <c r="I41">
        <v>39.27531</v>
      </c>
      <c r="J41">
        <v>39.67484</v>
      </c>
      <c r="K41">
        <f>53.77755</f>
        <v>53.77755</v>
      </c>
      <c r="L41">
        <f t="shared" si="0"/>
        <v>39.96204</v>
      </c>
      <c r="N41">
        <f t="shared" si="1"/>
        <v>13.765068</v>
      </c>
      <c r="O41">
        <f t="shared" si="2"/>
        <v>39.36081800000001</v>
      </c>
    </row>
    <row r="42" spans="1:15" ht="12.75">
      <c r="A42" t="s">
        <v>39</v>
      </c>
      <c r="B42">
        <v>13.35523</v>
      </c>
      <c r="C42">
        <v>13.15918</v>
      </c>
      <c r="D42">
        <v>12.86265</v>
      </c>
      <c r="E42">
        <v>12.8019</v>
      </c>
      <c r="F42">
        <v>12.4164</v>
      </c>
      <c r="G42">
        <v>37.20907</v>
      </c>
      <c r="H42">
        <v>37.52163</v>
      </c>
      <c r="I42">
        <v>37.79758</v>
      </c>
      <c r="J42">
        <v>38.02212</v>
      </c>
      <c r="K42">
        <f>52.14602</f>
        <v>52.14602</v>
      </c>
      <c r="L42">
        <f t="shared" si="0"/>
        <v>38.330510000000004</v>
      </c>
      <c r="N42">
        <f t="shared" si="1"/>
        <v>12.919072</v>
      </c>
      <c r="O42">
        <f t="shared" si="2"/>
        <v>37.776182</v>
      </c>
    </row>
    <row r="43" spans="1:15" ht="12.75">
      <c r="A43" t="s">
        <v>40</v>
      </c>
      <c r="B43">
        <v>15.23463</v>
      </c>
      <c r="C43">
        <v>15.28954</v>
      </c>
      <c r="D43">
        <v>14.82619</v>
      </c>
      <c r="E43">
        <v>15.05011</v>
      </c>
      <c r="F43">
        <v>15.36035</v>
      </c>
      <c r="G43">
        <v>36.24136</v>
      </c>
      <c r="H43">
        <v>36.6095</v>
      </c>
      <c r="I43">
        <v>36.82347</v>
      </c>
      <c r="J43">
        <v>37.04958</v>
      </c>
      <c r="K43">
        <v>51.22934</v>
      </c>
      <c r="L43">
        <f t="shared" si="0"/>
        <v>37.413830000000004</v>
      </c>
      <c r="N43">
        <f t="shared" si="1"/>
        <v>15.152163999999999</v>
      </c>
      <c r="O43">
        <f t="shared" si="2"/>
        <v>36.827548</v>
      </c>
    </row>
    <row r="44" spans="1:15" ht="12.75">
      <c r="A44" t="s">
        <v>41</v>
      </c>
      <c r="B44">
        <v>17.84246</v>
      </c>
      <c r="C44">
        <v>17.87215</v>
      </c>
      <c r="D44">
        <v>17.2251</v>
      </c>
      <c r="E44">
        <v>17.55442</v>
      </c>
      <c r="F44">
        <v>17.59544</v>
      </c>
      <c r="G44">
        <v>37.12077</v>
      </c>
      <c r="H44">
        <v>37.39904</v>
      </c>
      <c r="I44">
        <v>37.46211</v>
      </c>
      <c r="J44">
        <v>37.78496</v>
      </c>
      <c r="K44">
        <v>52.04701</v>
      </c>
      <c r="L44">
        <f t="shared" si="0"/>
        <v>38.2315</v>
      </c>
      <c r="N44">
        <f t="shared" si="1"/>
        <v>17.617914000000003</v>
      </c>
      <c r="O44">
        <f t="shared" si="2"/>
        <v>37.599676</v>
      </c>
    </row>
    <row r="45" spans="1:15" ht="12.75">
      <c r="A45" t="s">
        <v>42</v>
      </c>
      <c r="B45">
        <v>15.49808</v>
      </c>
      <c r="C45">
        <v>15.65094</v>
      </c>
      <c r="D45">
        <v>15.11431</v>
      </c>
      <c r="E45">
        <v>15.42075</v>
      </c>
      <c r="F45">
        <v>15.57848</v>
      </c>
      <c r="G45">
        <v>36.99503</v>
      </c>
      <c r="H45">
        <v>37.20801</v>
      </c>
      <c r="I45">
        <v>37.31647</v>
      </c>
      <c r="J45">
        <v>37.6106</v>
      </c>
      <c r="K45">
        <v>51.81879</v>
      </c>
      <c r="L45">
        <f t="shared" si="0"/>
        <v>38.003280000000004</v>
      </c>
      <c r="N45">
        <f t="shared" si="1"/>
        <v>15.452511999999999</v>
      </c>
      <c r="O45">
        <f t="shared" si="2"/>
        <v>37.426678</v>
      </c>
    </row>
    <row r="46" spans="1:15" ht="12.75">
      <c r="A46" t="s">
        <v>43</v>
      </c>
      <c r="B46">
        <v>15.30668</v>
      </c>
      <c r="C46">
        <v>15.23426</v>
      </c>
      <c r="D46">
        <v>14.94456</v>
      </c>
      <c r="E46">
        <v>15.64581</v>
      </c>
      <c r="F46">
        <v>15.9339</v>
      </c>
      <c r="G46">
        <v>38.123</v>
      </c>
      <c r="H46">
        <v>38.32555</v>
      </c>
      <c r="I46">
        <v>38.42262</v>
      </c>
      <c r="J46">
        <v>38.82554</v>
      </c>
      <c r="K46">
        <v>53.03265</v>
      </c>
      <c r="L46">
        <f t="shared" si="0"/>
        <v>39.21714</v>
      </c>
      <c r="N46">
        <f t="shared" si="1"/>
        <v>15.413041999999999</v>
      </c>
      <c r="O46">
        <f t="shared" si="2"/>
        <v>38.58277</v>
      </c>
    </row>
    <row r="47" spans="1:15" ht="12.75">
      <c r="A47" t="s">
        <v>44</v>
      </c>
      <c r="B47">
        <v>15.44559</v>
      </c>
      <c r="C47">
        <v>15.54874</v>
      </c>
      <c r="D47">
        <v>14.83776</v>
      </c>
      <c r="E47">
        <v>15.17611</v>
      </c>
      <c r="F47">
        <v>15.37913</v>
      </c>
      <c r="G47">
        <v>36.52097</v>
      </c>
      <c r="H47">
        <v>36.76637</v>
      </c>
      <c r="I47">
        <v>36.94489</v>
      </c>
      <c r="J47">
        <v>37.17283</v>
      </c>
      <c r="K47">
        <v>51.40112</v>
      </c>
      <c r="L47">
        <f t="shared" si="0"/>
        <v>37.58561</v>
      </c>
      <c r="N47">
        <f t="shared" si="1"/>
        <v>15.277465999999999</v>
      </c>
      <c r="O47">
        <f t="shared" si="2"/>
        <v>36.998134</v>
      </c>
    </row>
    <row r="48" spans="1:15" ht="12.75">
      <c r="A48" t="s">
        <v>45</v>
      </c>
      <c r="B48">
        <v>14.79508</v>
      </c>
      <c r="C48">
        <v>14.69653</v>
      </c>
      <c r="D48">
        <v>14.15181</v>
      </c>
      <c r="E48">
        <v>14.53841</v>
      </c>
      <c r="F48">
        <v>14.5941</v>
      </c>
      <c r="G48">
        <v>35.84575</v>
      </c>
      <c r="H48">
        <v>36.23132</v>
      </c>
      <c r="I48">
        <v>36.4159</v>
      </c>
      <c r="J48">
        <v>36.65947</v>
      </c>
      <c r="K48">
        <v>50.8965</v>
      </c>
      <c r="L48">
        <f t="shared" si="0"/>
        <v>37.08099</v>
      </c>
      <c r="N48">
        <f t="shared" si="1"/>
        <v>14.555186</v>
      </c>
      <c r="O48">
        <f t="shared" si="2"/>
        <v>36.446686</v>
      </c>
    </row>
    <row r="49" spans="1:15" ht="12.75">
      <c r="A49" t="s">
        <v>46</v>
      </c>
      <c r="B49">
        <v>14.10437</v>
      </c>
      <c r="C49">
        <v>13.90782</v>
      </c>
      <c r="D49">
        <v>13.30674</v>
      </c>
      <c r="E49">
        <v>13.73787</v>
      </c>
      <c r="F49">
        <v>13.43148</v>
      </c>
      <c r="G49">
        <v>35.72002</v>
      </c>
      <c r="H49">
        <v>36.04029</v>
      </c>
      <c r="I49">
        <v>36.27026</v>
      </c>
      <c r="J49">
        <v>36.48511</v>
      </c>
      <c r="K49">
        <v>50.66828</v>
      </c>
      <c r="L49">
        <f t="shared" si="0"/>
        <v>36.85277000000001</v>
      </c>
      <c r="N49">
        <f t="shared" si="1"/>
        <v>13.697656</v>
      </c>
      <c r="O49">
        <f t="shared" si="2"/>
        <v>36.27369</v>
      </c>
    </row>
    <row r="50" spans="1:15" ht="12.75">
      <c r="A50" t="s">
        <v>47</v>
      </c>
      <c r="B50">
        <v>13.39966</v>
      </c>
      <c r="C50">
        <v>13.18484</v>
      </c>
      <c r="D50">
        <v>13.04144</v>
      </c>
      <c r="E50">
        <v>13.59592</v>
      </c>
      <c r="F50">
        <v>14.07351</v>
      </c>
      <c r="G50">
        <v>36.84799</v>
      </c>
      <c r="H50">
        <v>37.15782</v>
      </c>
      <c r="I50">
        <v>37.37641</v>
      </c>
      <c r="J50">
        <v>37.70005</v>
      </c>
      <c r="K50">
        <v>51.88214</v>
      </c>
      <c r="L50">
        <f t="shared" si="0"/>
        <v>38.06663</v>
      </c>
      <c r="N50">
        <f t="shared" si="1"/>
        <v>13.459074000000001</v>
      </c>
      <c r="O50">
        <f t="shared" si="2"/>
        <v>37.42978</v>
      </c>
    </row>
    <row r="51" spans="1:15" ht="12.75">
      <c r="A51" t="s">
        <v>48</v>
      </c>
      <c r="B51">
        <v>15.72548</v>
      </c>
      <c r="C51">
        <v>15.48918</v>
      </c>
      <c r="D51">
        <v>14.97065</v>
      </c>
      <c r="E51">
        <v>15.23379</v>
      </c>
      <c r="F51">
        <v>15.2805</v>
      </c>
      <c r="G51">
        <v>35.24596</v>
      </c>
      <c r="H51">
        <v>35.59865</v>
      </c>
      <c r="I51">
        <v>35.89869</v>
      </c>
      <c r="J51">
        <v>36.04734</v>
      </c>
      <c r="K51">
        <v>50.2506</v>
      </c>
      <c r="L51">
        <f t="shared" si="0"/>
        <v>36.43509</v>
      </c>
      <c r="N51">
        <f t="shared" si="1"/>
        <v>15.339920000000001</v>
      </c>
      <c r="O51">
        <f t="shared" si="2"/>
        <v>35.845146</v>
      </c>
    </row>
    <row r="52" spans="1:15" ht="12.75">
      <c r="A52" t="s">
        <v>52</v>
      </c>
      <c r="B52">
        <v>15.29109</v>
      </c>
      <c r="C52">
        <v>16.01587</v>
      </c>
      <c r="D52">
        <v>15.00101</v>
      </c>
      <c r="E52">
        <v>15.36454</v>
      </c>
      <c r="F52">
        <v>15.36394</v>
      </c>
      <c r="G52">
        <v>36.59942</v>
      </c>
      <c r="H52">
        <v>36.82983</v>
      </c>
      <c r="I52">
        <v>36.9089</v>
      </c>
      <c r="J52">
        <v>37.2205</v>
      </c>
      <c r="K52">
        <v>51.48595</v>
      </c>
      <c r="L52">
        <f t="shared" si="0"/>
        <v>37.67044</v>
      </c>
      <c r="N52">
        <f t="shared" si="1"/>
        <v>15.40729</v>
      </c>
      <c r="O52">
        <f t="shared" si="2"/>
        <v>37.045818</v>
      </c>
    </row>
    <row r="53" spans="1:15" ht="12.75">
      <c r="A53" t="s">
        <v>53</v>
      </c>
      <c r="B53">
        <v>15.0628</v>
      </c>
      <c r="C53">
        <v>14.95151</v>
      </c>
      <c r="D53">
        <v>14.46726</v>
      </c>
      <c r="E53">
        <v>15.42982</v>
      </c>
      <c r="F53">
        <v>15.77243</v>
      </c>
      <c r="G53">
        <v>37.72739</v>
      </c>
      <c r="H53">
        <v>37.94737</v>
      </c>
      <c r="I53">
        <v>38.01505</v>
      </c>
      <c r="J53">
        <v>38.43544</v>
      </c>
      <c r="K53">
        <v>52.69981</v>
      </c>
      <c r="L53">
        <f t="shared" si="0"/>
        <v>38.884299999999996</v>
      </c>
      <c r="N53">
        <f t="shared" si="1"/>
        <v>15.136764</v>
      </c>
      <c r="O53">
        <f t="shared" si="2"/>
        <v>38.20191</v>
      </c>
    </row>
    <row r="54" spans="1:15" ht="12.75">
      <c r="A54" t="s">
        <v>54</v>
      </c>
      <c r="B54">
        <v>14.90447</v>
      </c>
      <c r="C54">
        <v>14.85431</v>
      </c>
      <c r="D54">
        <v>14.21213</v>
      </c>
      <c r="E54">
        <v>14.51545</v>
      </c>
      <c r="F54">
        <v>14.73095</v>
      </c>
      <c r="G54">
        <v>36.12537</v>
      </c>
      <c r="H54">
        <v>36.3882</v>
      </c>
      <c r="I54">
        <v>36.53732</v>
      </c>
      <c r="J54">
        <v>36.78272</v>
      </c>
      <c r="K54">
        <v>51.06827</v>
      </c>
      <c r="L54">
        <f t="shared" si="0"/>
        <v>37.252759999999995</v>
      </c>
      <c r="N54">
        <f t="shared" si="1"/>
        <v>14.643462</v>
      </c>
      <c r="O54">
        <f t="shared" si="2"/>
        <v>36.617273999999995</v>
      </c>
    </row>
    <row r="55" spans="1:15" ht="12.75">
      <c r="A55" t="s">
        <v>49</v>
      </c>
      <c r="B55">
        <v>14.79202</v>
      </c>
      <c r="C55">
        <v>14.68181</v>
      </c>
      <c r="D55">
        <v>14.21133</v>
      </c>
      <c r="E55">
        <v>14.71854</v>
      </c>
      <c r="F55">
        <v>14.83925</v>
      </c>
      <c r="G55">
        <v>37.60166</v>
      </c>
      <c r="H55">
        <v>37.75634</v>
      </c>
      <c r="I55">
        <v>37.86941</v>
      </c>
      <c r="J55">
        <v>38.26108</v>
      </c>
      <c r="K55">
        <v>52.47159</v>
      </c>
      <c r="L55">
        <f t="shared" si="0"/>
        <v>38.65608</v>
      </c>
      <c r="N55">
        <f t="shared" si="1"/>
        <v>14.648590000000002</v>
      </c>
      <c r="O55">
        <f t="shared" si="2"/>
        <v>38.028914</v>
      </c>
    </row>
    <row r="56" spans="1:15" ht="12.75">
      <c r="A56" t="s">
        <v>50</v>
      </c>
      <c r="B56">
        <v>14.47995</v>
      </c>
      <c r="C56">
        <v>14.43371</v>
      </c>
      <c r="D56">
        <v>13.89585</v>
      </c>
      <c r="E56">
        <v>14.20952</v>
      </c>
      <c r="F56">
        <v>14.35168</v>
      </c>
      <c r="G56">
        <v>35.99963</v>
      </c>
      <c r="H56">
        <v>36.19716</v>
      </c>
      <c r="I56">
        <v>36.39168</v>
      </c>
      <c r="J56">
        <v>36.60836</v>
      </c>
      <c r="K56">
        <v>50.84005</v>
      </c>
      <c r="L56">
        <f t="shared" si="0"/>
        <v>37.02454</v>
      </c>
      <c r="N56">
        <f t="shared" si="1"/>
        <v>14.274142000000001</v>
      </c>
      <c r="O56">
        <f t="shared" si="2"/>
        <v>36.444274</v>
      </c>
    </row>
    <row r="57" spans="1:15" ht="12.75">
      <c r="A57" t="s">
        <v>51</v>
      </c>
      <c r="B57">
        <v>13.69055</v>
      </c>
      <c r="C57">
        <v>13.5613</v>
      </c>
      <c r="D57">
        <v>13.21087</v>
      </c>
      <c r="E57">
        <v>13.96354</v>
      </c>
      <c r="F57">
        <v>14.07888</v>
      </c>
      <c r="G57">
        <v>37.1276</v>
      </c>
      <c r="H57">
        <v>37.3147</v>
      </c>
      <c r="I57">
        <v>37.49783</v>
      </c>
      <c r="J57">
        <v>37.82331</v>
      </c>
      <c r="K57">
        <v>52.05391</v>
      </c>
      <c r="L57">
        <f t="shared" si="0"/>
        <v>38.2384</v>
      </c>
      <c r="N57">
        <f t="shared" si="1"/>
        <v>13.701027999999999</v>
      </c>
      <c r="O57">
        <f t="shared" si="2"/>
        <v>37.600368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Engel</dc:creator>
  <cp:keywords/>
  <dc:description/>
  <cp:lastModifiedBy>Charles Engel</cp:lastModifiedBy>
  <dcterms:created xsi:type="dcterms:W3CDTF">2002-03-11T19:55:49Z</dcterms:created>
  <dcterms:modified xsi:type="dcterms:W3CDTF">2002-03-11T22:30:14Z</dcterms:modified>
  <cp:category/>
  <cp:version/>
  <cp:contentType/>
  <cp:contentStatus/>
</cp:coreProperties>
</file>