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99" activeTab="0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<sst xmlns="http://schemas.openxmlformats.org/spreadsheetml/2006/main" count="77" uniqueCount="31">
  <si>
    <t>output</t>
  </si>
  <si>
    <t>capital</t>
  </si>
  <si>
    <t>labor</t>
  </si>
  <si>
    <t>technology</t>
  </si>
  <si>
    <t>Tech Growth rate</t>
  </si>
  <si>
    <t>Pop growth rate</t>
  </si>
  <si>
    <t>saving rates</t>
  </si>
  <si>
    <t>capital share</t>
  </si>
  <si>
    <t>Initial A(0)</t>
  </si>
  <si>
    <t>Initial capital K(0)</t>
  </si>
  <si>
    <t>Initial labor L(0)</t>
  </si>
  <si>
    <t>output person</t>
  </si>
  <si>
    <t>depreciation rate</t>
  </si>
  <si>
    <t>Y/AL</t>
  </si>
  <si>
    <t>K/AL</t>
  </si>
  <si>
    <t>AL</t>
  </si>
  <si>
    <t>Period</t>
  </si>
  <si>
    <t>Economy USA</t>
  </si>
  <si>
    <t>Average Growth 30</t>
  </si>
  <si>
    <t xml:space="preserve">Initial Income per capita </t>
  </si>
  <si>
    <t>Initial Income per capita</t>
  </si>
  <si>
    <t>Foreign Economy 2</t>
  </si>
  <si>
    <t>Convergence Calculations</t>
  </si>
  <si>
    <t>USA</t>
  </si>
  <si>
    <t>Foreign 2</t>
  </si>
  <si>
    <t>Foreign 1</t>
  </si>
  <si>
    <t>Foreign Economy 1</t>
  </si>
  <si>
    <t>graphing data</t>
  </si>
  <si>
    <t>Income growth</t>
  </si>
  <si>
    <t>Growth rate of y</t>
  </si>
  <si>
    <t>growth of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</si>
</sst>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per capita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Sheet1!$E$4:$E$103</c:f>
              <c:numCache>
                <c:ptCount val="100"/>
                <c:pt idx="0">
                  <c:v>0.4892459548027482</c:v>
                </c:pt>
                <c:pt idx="1">
                  <c:v>0.5265833866265454</c:v>
                </c:pt>
                <c:pt idx="2">
                  <c:v>0.5596487961630819</c:v>
                </c:pt>
                <c:pt idx="3">
                  <c:v>0.5891447972900057</c:v>
                </c:pt>
                <c:pt idx="4">
                  <c:v>0.6156080603094103</c:v>
                </c:pt>
                <c:pt idx="5">
                  <c:v>0.6394603129104547</c:v>
                </c:pt>
                <c:pt idx="6">
                  <c:v>0.661040697879296</c:v>
                </c:pt>
                <c:pt idx="7">
                  <c:v>0.6806271703853558</c:v>
                </c:pt>
                <c:pt idx="8">
                  <c:v>0.6984511580475157</c:v>
                </c:pt>
                <c:pt idx="9">
                  <c:v>0.7147079159475862</c:v>
                </c:pt>
                <c:pt idx="10">
                  <c:v>0.7295640363605134</c:v>
                </c:pt>
                <c:pt idx="11">
                  <c:v>0.7431630217755314</c:v>
                </c:pt>
                <c:pt idx="12">
                  <c:v>0.7556295051019637</c:v>
                </c:pt>
                <c:pt idx="13">
                  <c:v>0.7670725030602121</c:v>
                </c:pt>
                <c:pt idx="14">
                  <c:v>0.7775879644244069</c:v>
                </c:pt>
                <c:pt idx="15">
                  <c:v>0.7872607945199144</c:v>
                </c:pt>
                <c:pt idx="16">
                  <c:v>0.7961664842915375</c:v>
                </c:pt>
                <c:pt idx="17">
                  <c:v>0.8043724363692304</c:v>
                </c:pt>
                <c:pt idx="18">
                  <c:v>0.8119390558112559</c:v>
                </c:pt>
                <c:pt idx="19">
                  <c:v>0.8189206558315169</c:v>
                </c:pt>
                <c:pt idx="20">
                  <c:v>0.8253662164197122</c:v>
                </c:pt>
                <c:pt idx="21">
                  <c:v>0.8313200247816326</c:v>
                </c:pt>
                <c:pt idx="22">
                  <c:v>0.8368222199303986</c:v>
                </c:pt>
                <c:pt idx="23">
                  <c:v>0.8419092588526175</c:v>
                </c:pt>
                <c:pt idx="24">
                  <c:v>0.8466143179802641</c:v>
                </c:pt>
                <c:pt idx="25">
                  <c:v>0.8509676408890102</c:v>
                </c:pt>
                <c:pt idx="26">
                  <c:v>0.8549968409837366</c:v>
                </c:pt>
                <c:pt idx="27">
                  <c:v>0.8587271662558646</c:v>
                </c:pt>
                <c:pt idx="28">
                  <c:v>0.8621817318850975</c:v>
                </c:pt>
                <c:pt idx="29">
                  <c:v>0.8653817254223881</c:v>
                </c:pt>
                <c:pt idx="30">
                  <c:v>0.8683465884670282</c:v>
                </c:pt>
                <c:pt idx="31">
                  <c:v>0.8710941780904439</c:v>
                </c:pt>
                <c:pt idx="32">
                  <c:v>0.8736409107264599</c:v>
                </c:pt>
                <c:pt idx="33">
                  <c:v>0.8760018908150279</c:v>
                </c:pt>
                <c:pt idx="34">
                  <c:v>0.8781910261327096</c:v>
                </c:pt>
                <c:pt idx="35">
                  <c:v>0.880221131452465</c:v>
                </c:pt>
                <c:pt idx="36">
                  <c:v>0.8821040219349229</c:v>
                </c:pt>
                <c:pt idx="37">
                  <c:v>0.8838505974535478</c:v>
                </c:pt>
                <c:pt idx="38">
                  <c:v>0.8854709188892875</c:v>
                </c:pt>
                <c:pt idx="39">
                  <c:v>0.8869742772902286</c:v>
                </c:pt>
                <c:pt idx="40">
                  <c:v>0.8883692566737114</c:v>
                </c:pt>
                <c:pt idx="41">
                  <c:v>0.8896637911483684</c:v>
                </c:pt>
                <c:pt idx="42">
                  <c:v>0.8908652169484678</c:v>
                </c:pt>
                <c:pt idx="43">
                  <c:v>0.8919803199003409</c:v>
                </c:pt>
                <c:pt idx="44">
                  <c:v>0.8930153787783999</c:v>
                </c:pt>
                <c:pt idx="45">
                  <c:v>0.8939762049546625</c:v>
                </c:pt>
                <c:pt idx="46">
                  <c:v>0.894868178699452</c:v>
                </c:pt>
                <c:pt idx="47">
                  <c:v>0.8956962824508348</c:v>
                </c:pt>
                <c:pt idx="48">
                  <c:v>0.8964651313354949</c:v>
                </c:pt>
                <c:pt idx="49">
                  <c:v>0.8971790011933543</c:v>
                </c:pt>
                <c:pt idx="50">
                  <c:v>0.8978418543316353</c:v>
                </c:pt>
                <c:pt idx="51">
                  <c:v>0.8984573632107175</c:v>
                </c:pt>
                <c:pt idx="52">
                  <c:v>0.8990289322436128</c:v>
                </c:pt>
                <c:pt idx="53">
                  <c:v>0.8995597178727379</c:v>
                </c:pt>
                <c:pt idx="54">
                  <c:v>0.9000526470716477</c:v>
                </c:pt>
                <c:pt idx="55">
                  <c:v>0.9005104344051494</c:v>
                </c:pt>
                <c:pt idx="56">
                  <c:v>0.9009355977685882</c:v>
                </c:pt>
                <c:pt idx="57">
                  <c:v>0.9013304729158073</c:v>
                </c:pt>
                <c:pt idx="58">
                  <c:v>0.9016972268752418</c:v>
                </c:pt>
                <c:pt idx="59">
                  <c:v>0.9020378703445598</c:v>
                </c:pt>
                <c:pt idx="60">
                  <c:v>0.902354269146226</c:v>
                </c:pt>
                <c:pt idx="61">
                  <c:v>0.9026481548190513</c:v>
                </c:pt>
                <c:pt idx="62">
                  <c:v>0.9029211344143032</c:v>
                </c:pt>
                <c:pt idx="63">
                  <c:v>0.9031746995589929</c:v>
                </c:pt>
                <c:pt idx="64">
                  <c:v>0.9034102348436915</c:v>
                </c:pt>
                <c:pt idx="65">
                  <c:v>0.9036290255873509</c:v>
                </c:pt>
                <c:pt idx="66">
                  <c:v>0.9038322650272402</c:v>
                </c:pt>
                <c:pt idx="67">
                  <c:v>0.9040210609781848</c:v>
                </c:pt>
                <c:pt idx="68">
                  <c:v>0.9041964420016142</c:v>
                </c:pt>
                <c:pt idx="69">
                  <c:v>0.9043593631217015</c:v>
                </c:pt>
                <c:pt idx="70">
                  <c:v>0.9045107111228639</c:v>
                </c:pt>
                <c:pt idx="71">
                  <c:v>0.904651309460137</c:v>
                </c:pt>
                <c:pt idx="72">
                  <c:v>0.9047819228114963</c:v>
                </c:pt>
                <c:pt idx="73">
                  <c:v>0.9049032612988507</c:v>
                </c:pt>
                <c:pt idx="74">
                  <c:v>0.9050159844024165</c:v>
                </c:pt>
                <c:pt idx="75">
                  <c:v>0.9051207045911935</c:v>
                </c:pt>
                <c:pt idx="76">
                  <c:v>0.9052179906905733</c:v>
                </c:pt>
                <c:pt idx="77">
                  <c:v>0.905308371006457</c:v>
                </c:pt>
                <c:pt idx="78">
                  <c:v>0.9053923362238033</c:v>
                </c:pt>
                <c:pt idx="79">
                  <c:v>0.9054703420961567</c:v>
                </c:pt>
                <c:pt idx="80">
                  <c:v>0.9055428119414566</c:v>
                </c:pt>
                <c:pt idx="81">
                  <c:v>0.905610138958277</c:v>
                </c:pt>
                <c:pt idx="82">
                  <c:v>0.9056726883756008</c:v>
                </c:pt>
                <c:pt idx="83">
                  <c:v>0.9057307994482101</c:v>
                </c:pt>
                <c:pt idx="84">
                  <c:v>0.9057847873089445</c:v>
                </c:pt>
                <c:pt idx="85">
                  <c:v>0.9058349446881628</c:v>
                </c:pt>
                <c:pt idx="86">
                  <c:v>0.9058815435100618</c:v>
                </c:pt>
                <c:pt idx="87">
                  <c:v>0.9059248363747258</c:v>
                </c:pt>
                <c:pt idx="88">
                  <c:v>0.905965057934161</c:v>
                </c:pt>
                <c:pt idx="89">
                  <c:v>0.9060024261699805</c:v>
                </c:pt>
                <c:pt idx="90">
                  <c:v>0.906037143579782</c:v>
                </c:pt>
                <c:pt idx="91">
                  <c:v>0.9060693982788284</c:v>
                </c:pt>
                <c:pt idx="92">
                  <c:v>0.9060993650230954</c:v>
                </c:pt>
                <c:pt idx="93">
                  <c:v>0.9061272061593295</c:v>
                </c:pt>
                <c:pt idx="94">
                  <c:v>0.9061530725073647</c:v>
                </c:pt>
                <c:pt idx="95">
                  <c:v>0.9061771041795477</c:v>
                </c:pt>
                <c:pt idx="96">
                  <c:v>0.9061994313417732</c:v>
                </c:pt>
                <c:pt idx="97">
                  <c:v>0.9062201749203165</c:v>
                </c:pt>
                <c:pt idx="98">
                  <c:v>0.9062394472583256</c:v>
                </c:pt>
                <c:pt idx="99">
                  <c:v>0.9062573527255933</c:v>
                </c:pt>
              </c:numCache>
            </c:numRef>
          </c:val>
          <c:smooth val="0"/>
        </c:ser>
        <c:ser>
          <c:idx val="0"/>
          <c:order val="1"/>
          <c:tx>
            <c:v>Income per capita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Sheet1!$S$4:$S$103</c:f>
              <c:numCache>
                <c:ptCount val="100"/>
                <c:pt idx="0">
                  <c:v>0.5147949518393455</c:v>
                </c:pt>
                <c:pt idx="1">
                  <c:v>0.5731253287040712</c:v>
                </c:pt>
                <c:pt idx="2">
                  <c:v>0.6238741419060801</c:v>
                </c:pt>
                <c:pt idx="3">
                  <c:v>0.6685387704424319</c:v>
                </c:pt>
                <c:pt idx="4">
                  <c:v>0.7081916111894625</c:v>
                </c:pt>
                <c:pt idx="5">
                  <c:v>0.7436328934790559</c:v>
                </c:pt>
                <c:pt idx="6">
                  <c:v>0.7754797434515744</c:v>
                </c:pt>
                <c:pt idx="7">
                  <c:v>0.8042208977583423</c:v>
                </c:pt>
                <c:pt idx="8">
                  <c:v>0.830251896756964</c:v>
                </c:pt>
                <c:pt idx="9">
                  <c:v>0.8538986319363541</c:v>
                </c:pt>
                <c:pt idx="10">
                  <c:v>0.8754336426377453</c:v>
                </c:pt>
                <c:pt idx="11">
                  <c:v>0.8950877277858166</c:v>
                </c:pt>
                <c:pt idx="12">
                  <c:v>0.9130584310608512</c:v>
                </c:pt>
                <c:pt idx="13">
                  <c:v>0.9295163797413735</c:v>
                </c:pt>
                <c:pt idx="14">
                  <c:v>0.9446101130285741</c:v>
                </c:pt>
                <c:pt idx="15">
                  <c:v>0.9584698236442941</c:v>
                </c:pt>
                <c:pt idx="16">
                  <c:v>0.9712103020997781</c:v>
                </c:pt>
                <c:pt idx="17">
                  <c:v>0.9829332855842178</c:v>
                </c:pt>
                <c:pt idx="18">
                  <c:v>0.9937293551688847</c:v>
                </c:pt>
                <c:pt idx="19">
                  <c:v>1.0036794853871065</c:v>
                </c:pt>
                <c:pt idx="20">
                  <c:v>1.0128563227600693</c:v>
                </c:pt>
                <c:pt idx="21">
                  <c:v>1.021325250436431</c:v>
                </c:pt>
                <c:pt idx="22">
                  <c:v>1.0291452822003297</c:v>
                </c:pt>
                <c:pt idx="23">
                  <c:v>1.0363698189783093</c:v>
                </c:pt>
                <c:pt idx="24">
                  <c:v>1.0430472935092163</c:v>
                </c:pt>
                <c:pt idx="25">
                  <c:v>1.0492217232660705</c:v>
                </c:pt>
                <c:pt idx="26">
                  <c:v>1.054933187508041</c:v>
                </c:pt>
                <c:pt idx="27">
                  <c:v>1.0602182411261027</c:v>
                </c:pt>
                <c:pt idx="28">
                  <c:v>1.065110275467589</c:v>
                </c:pt>
                <c:pt idx="29">
                  <c:v>1.069639834396213</c:v>
                </c:pt>
                <c:pt idx="30">
                  <c:v>1.0738348923303127</c:v>
                </c:pt>
                <c:pt idx="31">
                  <c:v>1.0777210998040954</c:v>
                </c:pt>
                <c:pt idx="32">
                  <c:v>1.0813220011414124</c:v>
                </c:pt>
                <c:pt idx="33">
                  <c:v>1.0846592280643572</c:v>
                </c:pt>
                <c:pt idx="34">
                  <c:v>1.0877526724385662</c:v>
                </c:pt>
                <c:pt idx="35">
                  <c:v>1.09062064085221</c:v>
                </c:pt>
                <c:pt idx="36">
                  <c:v>1.0932799933122201</c:v>
                </c:pt>
                <c:pt idx="37">
                  <c:v>1.0957462680008376</c:v>
                </c:pt>
                <c:pt idx="38">
                  <c:v>1.098033793753625</c:v>
                </c:pt>
                <c:pt idx="39">
                  <c:v>1.1001557916854132</c:v>
                </c:pt>
                <c:pt idx="40">
                  <c:v>1.102124467194313</c:v>
                </c:pt>
                <c:pt idx="41">
                  <c:v>1.1039510934089136</c:v>
                </c:pt>
                <c:pt idx="42">
                  <c:v>1.1056460870044278</c:v>
                </c:pt>
                <c:pt idx="43">
                  <c:v>1.1072190771953943</c:v>
                </c:pt>
                <c:pt idx="44">
                  <c:v>1.1086789686119132</c:v>
                </c:pt>
                <c:pt idx="45">
                  <c:v>1.1100339986803325</c:v>
                </c:pt>
                <c:pt idx="46">
                  <c:v>1.1112917900554684</c:v>
                </c:pt>
                <c:pt idx="47">
                  <c:v>1.1124593985878266</c:v>
                </c:pt>
                <c:pt idx="48">
                  <c:v>1.1135433572542737</c:v>
                </c:pt>
                <c:pt idx="49">
                  <c:v>1.1145497164329081</c:v>
                </c:pt>
                <c:pt idx="50">
                  <c:v>1.1154840808613686</c:v>
                </c:pt>
                <c:pt idx="51">
                  <c:v>1.1163516435815286</c:v>
                </c:pt>
                <c:pt idx="52">
                  <c:v>1.1171572171418145</c:v>
                </c:pt>
                <c:pt idx="53">
                  <c:v>1.1179052623004808</c:v>
                </c:pt>
                <c:pt idx="54">
                  <c:v>1.1185999144486103</c:v>
                </c:pt>
                <c:pt idx="55">
                  <c:v>1.1192450079499423</c:v>
                </c:pt>
                <c:pt idx="56">
                  <c:v>1.1198440985753992</c:v>
                </c:pt>
                <c:pt idx="57">
                  <c:v>1.1204004841931468</c:v>
                </c:pt>
                <c:pt idx="58">
                  <c:v>1.1209172238598695</c:v>
                </c:pt>
                <c:pt idx="59">
                  <c:v>1.121397155445377</c:v>
                </c:pt>
                <c:pt idx="60">
                  <c:v>1.121842911910609</c:v>
                </c:pt>
                <c:pt idx="61">
                  <c:v>1.1222569363482413</c:v>
                </c:pt>
                <c:pt idx="62">
                  <c:v>1.1226414958854067</c:v>
                </c:pt>
                <c:pt idx="63">
                  <c:v>1.122998694539262</c:v>
                </c:pt>
                <c:pt idx="64">
                  <c:v>1.1233304851083123</c:v>
                </c:pt>
                <c:pt idx="65">
                  <c:v>1.1236386801752571</c:v>
                </c:pt>
                <c:pt idx="66">
                  <c:v>1.1239249622906822</c:v>
                </c:pt>
                <c:pt idx="67">
                  <c:v>1.124190893401187</c:v>
                </c:pt>
                <c:pt idx="68">
                  <c:v>1.124437923580145</c:v>
                </c:pt>
                <c:pt idx="69">
                  <c:v>1.124667399114598</c:v>
                </c:pt>
                <c:pt idx="70">
                  <c:v>1.124880569997405</c:v>
                </c:pt>
                <c:pt idx="71">
                  <c:v>1.1250785968697368</c:v>
                </c:pt>
                <c:pt idx="72">
                  <c:v>1.125262557455511</c:v>
                </c:pt>
                <c:pt idx="73">
                  <c:v>1.1254334525259193</c:v>
                </c:pt>
                <c:pt idx="74">
                  <c:v>1.125592211429322</c:v>
                </c:pt>
                <c:pt idx="75">
                  <c:v>1.125739697218898</c:v>
                </c:pt>
                <c:pt idx="76">
                  <c:v>1.1258767114080066</c:v>
                </c:pt>
                <c:pt idx="77">
                  <c:v>1.1260039983808539</c:v>
                </c:pt>
                <c:pt idx="78">
                  <c:v>1.1261222494839291</c:v>
                </c:pt>
                <c:pt idx="79">
                  <c:v>1.1262321068217649</c:v>
                </c:pt>
                <c:pt idx="80">
                  <c:v>1.1263341667787325</c:v>
                </c:pt>
                <c:pt idx="81">
                  <c:v>1.1264289832869738</c:v>
                </c:pt>
                <c:pt idx="82">
                  <c:v>1.126517070859047</c:v>
                </c:pt>
                <c:pt idx="83">
                  <c:v>1.1265989074024303</c:v>
                </c:pt>
                <c:pt idx="84">
                  <c:v>1.1266749368318336</c:v>
                </c:pt>
                <c:pt idx="85">
                  <c:v>1.1267455714939494</c:v>
                </c:pt>
                <c:pt idx="86">
                  <c:v>1.1268111944183188</c:v>
                </c:pt>
                <c:pt idx="87">
                  <c:v>1.1268721614068826</c:v>
                </c:pt>
                <c:pt idx="88">
                  <c:v>1.1269288029738844</c:v>
                </c:pt>
                <c:pt idx="89">
                  <c:v>1.126981426146974</c:v>
                </c:pt>
                <c:pt idx="90">
                  <c:v>1.1270303161394792</c:v>
                </c:pt>
                <c:pt idx="91">
                  <c:v>1.1270757379031706</c:v>
                </c:pt>
                <c:pt idx="92">
                  <c:v>1.127117937570111</c:v>
                </c:pt>
                <c:pt idx="93">
                  <c:v>1.1271571437915548</c:v>
                </c:pt>
                <c:pt idx="94">
                  <c:v>1.1271935689812977</c:v>
                </c:pt>
                <c:pt idx="95">
                  <c:v>1.127227410470361</c:v>
                </c:pt>
                <c:pt idx="96">
                  <c:v>1.1272588515793196</c:v>
                </c:pt>
                <c:pt idx="97">
                  <c:v>1.1272880626142312</c:v>
                </c:pt>
                <c:pt idx="98">
                  <c:v>1.1273152017915828</c:v>
                </c:pt>
                <c:pt idx="99">
                  <c:v>1.1273404160973912</c:v>
                </c:pt>
              </c:numCache>
            </c:numRef>
          </c:val>
          <c:smooth val="0"/>
        </c:ser>
        <c:ser>
          <c:idx val="2"/>
          <c:order val="2"/>
          <c:tx>
            <c:v>Income per capita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Sheet1!$AG$4:$AG$103</c:f>
              <c:numCache>
                <c:ptCount val="100"/>
                <c:pt idx="0">
                  <c:v>0.4609445778764339</c:v>
                </c:pt>
                <c:pt idx="1">
                  <c:v>0.4739030295632422</c:v>
                </c:pt>
                <c:pt idx="2">
                  <c:v>0.48570710019693003</c:v>
                </c:pt>
                <c:pt idx="3">
                  <c:v>0.49648240300679974</c:v>
                </c:pt>
                <c:pt idx="4">
                  <c:v>0.5063365618253597</c:v>
                </c:pt>
                <c:pt idx="5">
                  <c:v>0.5153626177555702</c:v>
                </c:pt>
                <c:pt idx="6">
                  <c:v>0.523641628982981</c:v>
                </c:pt>
                <c:pt idx="7">
                  <c:v>0.5312446888476537</c:v>
                </c:pt>
                <c:pt idx="8">
                  <c:v>0.5382345162682264</c:v>
                </c:pt>
                <c:pt idx="9">
                  <c:v>0.5446667262779152</c:v>
                </c:pt>
                <c:pt idx="10">
                  <c:v>0.5505908574963011</c:v>
                </c:pt>
                <c:pt idx="11">
                  <c:v>0.5560512122676357</c:v>
                </c:pt>
                <c:pt idx="12">
                  <c:v>0.5610875505388531</c:v>
                </c:pt>
                <c:pt idx="13">
                  <c:v>0.5657356681875032</c:v>
                </c:pt>
                <c:pt idx="14">
                  <c:v>0.5700278830666092</c:v>
                </c:pt>
                <c:pt idx="15">
                  <c:v>0.5739934466094906</c:v>
                </c:pt>
                <c:pt idx="16">
                  <c:v>0.5776588948320559</c:v>
                </c:pt>
                <c:pt idx="17">
                  <c:v>0.5810483495754962</c:v>
                </c:pt>
                <c:pt idx="18">
                  <c:v>0.5841837785678687</c:v>
                </c:pt>
                <c:pt idx="19">
                  <c:v>0.5870852211525776</c:v>
                </c:pt>
                <c:pt idx="20">
                  <c:v>0.5897709851962031</c:v>
                </c:pt>
                <c:pt idx="21">
                  <c:v>0.592257819647894</c:v>
                </c:pt>
                <c:pt idx="22">
                  <c:v>0.5945610664052743</c:v>
                </c:pt>
                <c:pt idx="23">
                  <c:v>0.5966947944945801</c:v>
                </c:pt>
                <c:pt idx="24">
                  <c:v>0.5986719190562103</c:v>
                </c:pt>
                <c:pt idx="25">
                  <c:v>0.6005043072117203</c:v>
                </c:pt>
                <c:pt idx="26">
                  <c:v>0.6022028725523639</c:v>
                </c:pt>
                <c:pt idx="27">
                  <c:v>0.6037776597156822</c:v>
                </c:pt>
                <c:pt idx="28">
                  <c:v>0.6052379202925255</c:v>
                </c:pt>
                <c:pt idx="29">
                  <c:v>0.606592181122167</c:v>
                </c:pt>
                <c:pt idx="30">
                  <c:v>0.6078483058801505</c:v>
                </c:pt>
                <c:pt idx="31">
                  <c:v>0.6090135507360511</c:v>
                </c:pt>
                <c:pt idx="32">
                  <c:v>0.6100946147516627</c:v>
                </c:pt>
                <c:pt idx="33">
                  <c:v>0.611097685600406</c:v>
                </c:pt>
                <c:pt idx="34">
                  <c:v>0.6120284811129718</c:v>
                </c:pt>
                <c:pt idx="35">
                  <c:v>0.6128922870899167</c:v>
                </c:pt>
                <c:pt idx="36">
                  <c:v>0.6136939917671489</c:v>
                </c:pt>
                <c:pt idx="37">
                  <c:v>0.6144381172733816</c:v>
                </c:pt>
                <c:pt idx="38">
                  <c:v>0.6151288483784041</c:v>
                </c:pt>
                <c:pt idx="39">
                  <c:v>0.61577005879635</c:v>
                </c:pt>
                <c:pt idx="40">
                  <c:v>0.6163653352781447</c:v>
                </c:pt>
                <c:pt idx="41">
                  <c:v>0.6169179997013177</c:v>
                </c:pt>
                <c:pt idx="42">
                  <c:v>0.6174311293426754</c:v>
                </c:pt>
                <c:pt idx="43">
                  <c:v>0.6179075754995831</c:v>
                </c:pt>
                <c:pt idx="44">
                  <c:v>0.6183499806082432</c:v>
                </c:pt>
                <c:pt idx="45">
                  <c:v>0.6187607939921472</c:v>
                </c:pt>
                <c:pt idx="46">
                  <c:v>0.619142286360452</c:v>
                </c:pt>
                <c:pt idx="47">
                  <c:v>0.6194965631641953</c:v>
                </c:pt>
                <c:pt idx="48">
                  <c:v>0.6198255769077475</c:v>
                </c:pt>
                <c:pt idx="49">
                  <c:v>0.6201311385035997</c:v>
                </c:pt>
                <c:pt idx="50">
                  <c:v>0.620414927750278</c:v>
                </c:pt>
                <c:pt idx="51">
                  <c:v>0.6206785030057833</c:v>
                </c:pt>
                <c:pt idx="52">
                  <c:v>0.6209233101223403</c:v>
                </c:pt>
                <c:pt idx="53">
                  <c:v>0.6211506907023068</c:v>
                </c:pt>
                <c:pt idx="54">
                  <c:v>0.6213618897297881</c:v>
                </c:pt>
                <c:pt idx="55">
                  <c:v>0.6215580626276985</c:v>
                </c:pt>
                <c:pt idx="56">
                  <c:v>0.621740281785723</c:v>
                </c:pt>
                <c:pt idx="57">
                  <c:v>0.6219095426007145</c:v>
                </c:pt>
                <c:pt idx="58">
                  <c:v>0.6220667690675692</c:v>
                </c:pt>
                <c:pt idx="59">
                  <c:v>0.6222128189554172</c:v>
                </c:pt>
                <c:pt idx="60">
                  <c:v>0.6223484886010806</c:v>
                </c:pt>
                <c:pt idx="61">
                  <c:v>0.6224745173491331</c:v>
                </c:pt>
                <c:pt idx="62">
                  <c:v>0.6225915916654986</c:v>
                </c:pt>
                <c:pt idx="63">
                  <c:v>0.6227003489493498</c:v>
                </c:pt>
                <c:pt idx="64">
                  <c:v>0.6228013810660993</c:v>
                </c:pt>
                <c:pt idx="65">
                  <c:v>0.6228952376224566</c:v>
                </c:pt>
                <c:pt idx="66">
                  <c:v>0.6229824290028516</c:v>
                </c:pt>
                <c:pt idx="67">
                  <c:v>0.6230634291850589</c:v>
                </c:pt>
                <c:pt idx="68">
                  <c:v>0.6231386783514167</c:v>
                </c:pt>
                <c:pt idx="69">
                  <c:v>0.6232085853108027</c:v>
                </c:pt>
                <c:pt idx="70">
                  <c:v>0.6232735297453561</c:v>
                </c:pt>
                <c:pt idx="71">
                  <c:v>0.6233338642948368</c:v>
                </c:pt>
                <c:pt idx="72">
                  <c:v>0.6233899164905853</c:v>
                </c:pt>
                <c:pt idx="73">
                  <c:v>0.6234419905500753</c:v>
                </c:pt>
                <c:pt idx="74">
                  <c:v>0.623490369042286</c:v>
                </c:pt>
                <c:pt idx="75">
                  <c:v>0.6235353144332988</c:v>
                </c:pt>
                <c:pt idx="76">
                  <c:v>0.6235770705208545</c:v>
                </c:pt>
                <c:pt idx="77">
                  <c:v>0.6236158637659399</c:v>
                </c:pt>
                <c:pt idx="78">
                  <c:v>0.6236519045288783</c:v>
                </c:pt>
                <c:pt idx="79">
                  <c:v>0.6236853882168417</c:v>
                </c:pt>
                <c:pt idx="80">
                  <c:v>0.6237164963491961</c:v>
                </c:pt>
                <c:pt idx="81">
                  <c:v>0.6237453975466082</c:v>
                </c:pt>
                <c:pt idx="82">
                  <c:v>0.6237722484494314</c:v>
                </c:pt>
                <c:pt idx="83">
                  <c:v>0.6237971945704406</c:v>
                </c:pt>
                <c:pt idx="84">
                  <c:v>0.6238203710866776</c:v>
                </c:pt>
                <c:pt idx="85">
                  <c:v>0.6238419035747427</c:v>
                </c:pt>
                <c:pt idx="86">
                  <c:v>0.6238619086936353</c:v>
                </c:pt>
                <c:pt idx="87">
                  <c:v>0.6238804948188863</c:v>
                </c:pt>
                <c:pt idx="88">
                  <c:v>0.6238977626314683</c:v>
                </c:pt>
                <c:pt idx="89">
                  <c:v>0.6239138056647555</c:v>
                </c:pt>
                <c:pt idx="90">
                  <c:v>0.6239287108124947</c:v>
                </c:pt>
                <c:pt idx="91">
                  <c:v>0.6239425588006127</c:v>
                </c:pt>
                <c:pt idx="92">
                  <c:v>0.6239554246254307</c:v>
                </c:pt>
                <c:pt idx="93">
                  <c:v>0.6239673779606819</c:v>
                </c:pt>
                <c:pt idx="94">
                  <c:v>0.6239784835355706</c:v>
                </c:pt>
                <c:pt idx="95">
                  <c:v>0.6239888014859384</c:v>
                </c:pt>
                <c:pt idx="96">
                  <c:v>0.6239983876804442</c:v>
                </c:pt>
                <c:pt idx="97">
                  <c:v>0.6240072940235685</c:v>
                </c:pt>
                <c:pt idx="98">
                  <c:v>0.6240155687370507</c:v>
                </c:pt>
                <c:pt idx="99">
                  <c:v>0.624023256621346</c:v>
                </c:pt>
              </c:numCache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Growth in Income per capita
Transition and BGP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growth USA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Sheet1!$D$4:$D$103</c:f>
              <c:numCache>
                <c:ptCount val="100"/>
                <c:pt idx="0">
                  <c:v>9.528526097596263</c:v>
                </c:pt>
                <c:pt idx="1">
                  <c:v>7.631628112050655</c:v>
                </c:pt>
                <c:pt idx="2">
                  <c:v>6.279235231548745</c:v>
                </c:pt>
                <c:pt idx="3">
                  <c:v>5.270448418570098</c:v>
                </c:pt>
                <c:pt idx="4">
                  <c:v>4.491809677541479</c:v>
                </c:pt>
                <c:pt idx="5">
                  <c:v>3.874584193887266</c:v>
                </c:pt>
                <c:pt idx="6">
                  <c:v>3.374780972820631</c:v>
                </c:pt>
                <c:pt idx="7">
                  <c:v>2.9629752856209555</c:v>
                </c:pt>
                <c:pt idx="8">
                  <c:v>2.6187593498608535</c:v>
                </c:pt>
                <c:pt idx="9">
                  <c:v>2.3275439825335047</c:v>
                </c:pt>
                <c:pt idx="10">
                  <c:v>2.078628217406879</c:v>
                </c:pt>
                <c:pt idx="11">
                  <c:v>1.8639879074710999</c:v>
                </c:pt>
                <c:pt idx="12">
                  <c:v>1.6774897244817082</c:v>
                </c:pt>
                <c:pt idx="13">
                  <c:v>1.5143662179660826</c:v>
                </c:pt>
                <c:pt idx="14">
                  <c:v>1.370856251820223</c:v>
                </c:pt>
                <c:pt idx="15">
                  <c:v>1.2439531651788829</c:v>
                </c:pt>
                <c:pt idx="16">
                  <c:v>1.1312248537733853</c:v>
                </c:pt>
                <c:pt idx="17">
                  <c:v>1.0306829337327514</c:v>
                </c:pt>
                <c:pt idx="18">
                  <c:v>0.9406860677846779</c:v>
                </c:pt>
                <c:pt idx="19">
                  <c:v>0.8598674950160158</c:v>
                </c:pt>
                <c:pt idx="20">
                  <c:v>0.7870799866014663</c:v>
                </c:pt>
                <c:pt idx="21">
                  <c:v>0.7213535329501273</c:v>
                </c:pt>
                <c:pt idx="22">
                  <c:v>0.6618624578676947</c:v>
                </c:pt>
                <c:pt idx="23">
                  <c:v>0.607899599348826</c:v>
                </c:pt>
                <c:pt idx="24">
                  <c:v>0.5588558479638104</c:v>
                </c:pt>
                <c:pt idx="25">
                  <c:v>0.5142037898829405</c:v>
                </c:pt>
                <c:pt idx="26">
                  <c:v>0.4734845252772571</c:v>
                </c:pt>
                <c:pt idx="27">
                  <c:v>0.4362969654760371</c:v>
                </c:pt>
                <c:pt idx="28">
                  <c:v>0.40228908144307357</c:v>
                </c:pt>
                <c:pt idx="29">
                  <c:v>0.3711507004786636</c:v>
                </c:pt>
                <c:pt idx="30">
                  <c:v>0.34260754041147795</c:v>
                </c:pt>
                <c:pt idx="31">
                  <c:v>0.3164162397719872</c:v>
                </c:pt>
                <c:pt idx="32">
                  <c:v>0.2923601948068113</c:v>
                </c:pt>
                <c:pt idx="33">
                  <c:v>0.27024605413736513</c:v>
                </c:pt>
                <c:pt idx="34">
                  <c:v>0.24990075257086056</c:v>
                </c:pt>
                <c:pt idx="35">
                  <c:v>0.2311689893593453</c:v>
                </c:pt>
                <c:pt idx="36">
                  <c:v>0.2139110747490052</c:v>
                </c:pt>
                <c:pt idx="37">
                  <c:v>0.19800108322754553</c:v>
                </c:pt>
                <c:pt idx="38">
                  <c:v>0.1833252633881844</c:v>
                </c:pt>
                <c:pt idx="39">
                  <c:v>0.16978066347191204</c:v>
                </c:pt>
                <c:pt idx="40">
                  <c:v>0.15727393896297964</c:v>
                </c:pt>
                <c:pt idx="41">
                  <c:v>0.14572031448995348</c:v>
                </c:pt>
                <c:pt idx="42">
                  <c:v>0.13504267702618558</c:v>
                </c:pt>
                <c:pt idx="43">
                  <c:v>0.12517078124261508</c:v>
                </c:pt>
                <c:pt idx="44">
                  <c:v>0.11604055100393212</c:v>
                </c:pt>
                <c:pt idx="45">
                  <c:v>0.10759346357248044</c:v>
                </c:pt>
                <c:pt idx="46">
                  <c:v>0.0997760052052828</c:v>
                </c:pt>
                <c:pt idx="47">
                  <c:v>0.0925391885748217</c:v>
                </c:pt>
                <c:pt idx="48">
                  <c:v>0.08583812389578764</c:v>
                </c:pt>
                <c:pt idx="49">
                  <c:v>0.07963163684859625</c:v>
                </c:pt>
                <c:pt idx="50">
                  <c:v>0.07388192739680699</c:v>
                </c:pt>
                <c:pt idx="51">
                  <c:v>0.06855426444118265</c:v>
                </c:pt>
                <c:pt idx="52">
                  <c:v>0.06361671196647488</c:v>
                </c:pt>
                <c:pt idx="53">
                  <c:v>0.05903988293240937</c:v>
                </c:pt>
                <c:pt idx="54">
                  <c:v>0.05479671767377742</c:v>
                </c:pt>
                <c:pt idx="55">
                  <c:v>0.05086228399985222</c:v>
                </c:pt>
                <c:pt idx="56">
                  <c:v>0.04721359655533981</c:v>
                </c:pt>
                <c:pt idx="57">
                  <c:v>0.04382945331464836</c:v>
                </c:pt>
                <c:pt idx="58">
                  <c:v>0.04069028735354735</c:v>
                </c:pt>
                <c:pt idx="59">
                  <c:v>0.037778032266832004</c:v>
                </c:pt>
                <c:pt idx="60">
                  <c:v>0.03507599980755354</c:v>
                </c:pt>
                <c:pt idx="61">
                  <c:v>0.032568768484173394</c:v>
                </c:pt>
                <c:pt idx="62">
                  <c:v>0.030242082011089695</c:v>
                </c:pt>
                <c:pt idx="63">
                  <c:v>0.02808275662460156</c:v>
                </c:pt>
                <c:pt idx="64">
                  <c:v>0.02607859640152353</c:v>
                </c:pt>
                <c:pt idx="65">
                  <c:v>0.024218315801706167</c:v>
                </c:pt>
                <c:pt idx="66">
                  <c:v>0.022491468748163497</c:v>
                </c:pt>
                <c:pt idx="67">
                  <c:v>0.02088838363596974</c:v>
                </c:pt>
                <c:pt idx="68">
                  <c:v>0.019400103714357127</c:v>
                </c:pt>
                <c:pt idx="69">
                  <c:v>0.018018332357806456</c:v>
                </c:pt>
                <c:pt idx="70">
                  <c:v>0.01673538278410862</c:v>
                </c:pt>
                <c:pt idx="71">
                  <c:v>0.015544131821132522</c:v>
                </c:pt>
                <c:pt idx="72">
                  <c:v>0.01443797737242722</c:v>
                </c:pt>
                <c:pt idx="73">
                  <c:v>0.01341079925396402</c:v>
                </c:pt>
                <c:pt idx="74">
                  <c:v>0.012456923119495337</c:v>
                </c:pt>
                <c:pt idx="75">
                  <c:v>0.011571087205293843</c:v>
                </c:pt>
                <c:pt idx="76">
                  <c:v>0.010748411663358933</c:v>
                </c:pt>
                <c:pt idx="77">
                  <c:v>0.009984370263648836</c:v>
                </c:pt>
                <c:pt idx="78">
                  <c:v>0.009274764272087782</c:v>
                </c:pt>
                <c:pt idx="79">
                  <c:v>0.008615698325739043</c:v>
                </c:pt>
                <c:pt idx="80">
                  <c:v>0.00800355814328302</c:v>
                </c:pt>
                <c:pt idx="81">
                  <c:v>0.0074349899234573726</c:v>
                </c:pt>
                <c:pt idx="82">
                  <c:v>0.006906881298359196</c:v>
                </c:pt>
                <c:pt idx="83">
                  <c:v>0.006416343713926256</c:v>
                </c:pt>
                <c:pt idx="84">
                  <c:v>0.005960696132592187</c:v>
                </c:pt>
                <c:pt idx="85">
                  <c:v>0.005537449946287394</c:v>
                </c:pt>
                <c:pt idx="86">
                  <c:v>0.005144295014472909</c:v>
                </c:pt>
                <c:pt idx="87">
                  <c:v>0.004779086733153955</c:v>
                </c:pt>
                <c:pt idx="88">
                  <c:v>0.004439834059107926</c:v>
                </c:pt>
                <c:pt idx="89">
                  <c:v>0.0041246884184105905</c:v>
                </c:pt>
                <c:pt idx="90">
                  <c:v>0.003831933425201439</c:v>
                </c:pt>
                <c:pt idx="91">
                  <c:v>0.003559975358062121</c:v>
                </c:pt>
                <c:pt idx="92">
                  <c:v>0.003307334330455722</c:v>
                </c:pt>
                <c:pt idx="93">
                  <c:v>0.0030726361046945843</c:v>
                </c:pt>
                <c:pt idx="94">
                  <c:v>0.0028546045035749137</c:v>
                </c:pt>
                <c:pt idx="95">
                  <c:v>0.0026520543727247665</c:v>
                </c:pt>
                <c:pt idx="96">
                  <c:v>0.0024638850532109247</c:v>
                </c:pt>
                <c:pt idx="97">
                  <c:v>0.00228907432799863</c:v>
                </c:pt>
                <c:pt idx="98">
                  <c:v>0.0021266728045234605</c:v>
                </c:pt>
                <c:pt idx="99">
                  <c:v>0.0019757987054992705</c:v>
                </c:pt>
              </c:numCache>
            </c:numRef>
          </c:val>
          <c:smooth val="0"/>
        </c:ser>
        <c:ser>
          <c:idx val="0"/>
          <c:order val="1"/>
          <c:tx>
            <c:v>Income growth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Sheet1!$R$4:$R$103</c:f>
              <c:numCache>
                <c:ptCount val="100"/>
                <c:pt idx="0">
                  <c:v>15.248234071101297</c:v>
                </c:pt>
                <c:pt idx="1">
                  <c:v>11.330798147167743</c:v>
                </c:pt>
                <c:pt idx="2">
                  <c:v>8.854749678706439</c:v>
                </c:pt>
                <c:pt idx="3">
                  <c:v>7.159237021731817</c:v>
                </c:pt>
                <c:pt idx="4">
                  <c:v>5.9312701821000955</c:v>
                </c:pt>
                <c:pt idx="5">
                  <c:v>5.004476434007324</c:v>
                </c:pt>
                <c:pt idx="6">
                  <c:v>4.282603721780561</c:v>
                </c:pt>
                <c:pt idx="7">
                  <c:v>3.7062417876763782</c:v>
                </c:pt>
                <c:pt idx="8">
                  <c:v>3.2367971375998343</c:v>
                </c:pt>
                <c:pt idx="9">
                  <c:v>2.8481398563202673</c:v>
                </c:pt>
                <c:pt idx="10">
                  <c:v>2.5219633684805243</c:v>
                </c:pt>
                <c:pt idx="11">
                  <c:v>2.2450685227097433</c:v>
                </c:pt>
                <c:pt idx="12">
                  <c:v>2.0077030124732924</c:v>
                </c:pt>
                <c:pt idx="13">
                  <c:v>1.80250771699248</c:v>
                </c:pt>
                <c:pt idx="14">
                  <c:v>1.6238264990446212</c:v>
                </c:pt>
                <c:pt idx="15">
                  <c:v>1.4672413966947175</c:v>
                </c:pt>
                <c:pt idx="16">
                  <c:v>1.3292519118694979</c:v>
                </c:pt>
                <c:pt idx="17">
                  <c:v>1.2070489222668177</c:v>
                </c:pt>
                <c:pt idx="18">
                  <c:v>1.0983522221704167</c:v>
                </c:pt>
                <c:pt idx="19">
                  <c:v>1.0012917668645047</c:v>
                </c:pt>
                <c:pt idx="20">
                  <c:v>0.914319512012685</c:v>
                </c:pt>
                <c:pt idx="21">
                  <c:v>0.8361430428042864</c:v>
                </c:pt>
                <c:pt idx="22">
                  <c:v>0.7656749659872935</c:v>
                </c:pt>
                <c:pt idx="23">
                  <c:v>0.7019938684005176</c:v>
                </c:pt>
                <c:pt idx="24">
                  <c:v>0.6443138741236166</c:v>
                </c:pt>
                <c:pt idx="25">
                  <c:v>0.5919606709376568</c:v>
                </c:pt>
                <c:pt idx="26">
                  <c:v>0.5443524581431185</c:v>
                </c:pt>
                <c:pt idx="27">
                  <c:v>0.5009846766264018</c:v>
                </c:pt>
                <c:pt idx="28">
                  <c:v>0.4614176734301591</c:v>
                </c:pt>
                <c:pt idx="29">
                  <c:v>0.425266663269731</c:v>
                </c:pt>
                <c:pt idx="30">
                  <c:v>0.39219350282216275</c:v>
                </c:pt>
                <c:pt idx="31">
                  <c:v>0.36189990673047095</c:v>
                </c:pt>
                <c:pt idx="32">
                  <c:v>0.334121818527225</c:v>
                </c:pt>
                <c:pt idx="33">
                  <c:v>0.3086247130292477</c:v>
                </c:pt>
                <c:pt idx="34">
                  <c:v>0.28519965480120835</c:v>
                </c:pt>
                <c:pt idx="35">
                  <c:v>0.26365997402832136</c:v>
                </c:pt>
                <c:pt idx="36">
                  <c:v>0.24383844944764826</c:v>
                </c:pt>
                <c:pt idx="37">
                  <c:v>0.22558490996854502</c:v>
                </c:pt>
                <c:pt idx="38">
                  <c:v>0.2087641837887334</c:v>
                </c:pt>
                <c:pt idx="39">
                  <c:v>0.19325433733092037</c:v>
                </c:pt>
                <c:pt idx="40">
                  <c:v>0.1789451570203262</c:v>
                </c:pt>
                <c:pt idx="41">
                  <c:v>0.16573683544570797</c:v>
                </c:pt>
                <c:pt idx="42">
                  <c:v>0.15353883026467824</c:v>
                </c:pt>
                <c:pt idx="43">
                  <c:v>0.1422688697093143</c:v>
                </c:pt>
                <c:pt idx="44">
                  <c:v>0.13185208298766424</c:v>
                </c:pt>
                <c:pt idx="45">
                  <c:v>0.12222023748820889</c:v>
                </c:pt>
                <c:pt idx="46">
                  <c:v>0.11331106764578922</c:v>
                </c:pt>
                <c:pt idx="47">
                  <c:v>0.10506768274603381</c:v>
                </c:pt>
                <c:pt idx="48">
                  <c:v>0.09743804293649316</c:v>
                </c:pt>
                <c:pt idx="49">
                  <c:v>0.09037449436328093</c:v>
                </c:pt>
                <c:pt idx="50">
                  <c:v>0.08383335572063334</c:v>
                </c:pt>
                <c:pt idx="51">
                  <c:v>0.07777454963678639</c:v>
                </c:pt>
                <c:pt idx="52">
                  <c:v>0.07216127327957349</c:v>
                </c:pt>
                <c:pt idx="53">
                  <c:v>0.06695970336029922</c:v>
                </c:pt>
                <c:pt idx="54">
                  <c:v>0.06213873138945436</c:v>
                </c:pt>
                <c:pt idx="55">
                  <c:v>0.0576697256096253</c:v>
                </c:pt>
                <c:pt idx="56">
                  <c:v>0.05352631650814804</c:v>
                </c:pt>
                <c:pt idx="57">
                  <c:v>0.04968420322572704</c:v>
                </c:pt>
                <c:pt idx="58">
                  <c:v>0.04612097852624988</c:v>
                </c:pt>
                <c:pt idx="59">
                  <c:v>0.04281597028680492</c:v>
                </c:pt>
                <c:pt idx="60">
                  <c:v>0.03975009773009466</c:v>
                </c:pt>
                <c:pt idx="61">
                  <c:v>0.03690574083381711</c:v>
                </c:pt>
                <c:pt idx="62">
                  <c:v>0.034266621547180104</c:v>
                </c:pt>
                <c:pt idx="63">
                  <c:v>0.031817695601354036</c:v>
                </c:pt>
                <c:pt idx="64">
                  <c:v>0.029545053851236278</c:v>
                </c:pt>
                <c:pt idx="65">
                  <c:v>0.02743583219991379</c:v>
                </c:pt>
                <c:pt idx="66">
                  <c:v>0.025478129266640875</c:v>
                </c:pt>
                <c:pt idx="67">
                  <c:v>0.023660931060992124</c:v>
                </c:pt>
                <c:pt idx="68">
                  <c:v>0.02197404198947985</c:v>
                </c:pt>
                <c:pt idx="69">
                  <c:v>0.020408021611573197</c:v>
                </c:pt>
                <c:pt idx="70">
                  <c:v>0.01895412661333072</c:v>
                </c:pt>
                <c:pt idx="71">
                  <c:v>0.017604257519737633</c:v>
                </c:pt>
                <c:pt idx="72">
                  <c:v>0.016350909730762586</c:v>
                </c:pt>
                <c:pt idx="73">
                  <c:v>0.015187128486232923</c:v>
                </c:pt>
                <c:pt idx="74">
                  <c:v>0.014106467427847385</c:v>
                </c:pt>
                <c:pt idx="75">
                  <c:v>0.013102950436085115</c:v>
                </c:pt>
                <c:pt idx="76">
                  <c:v>0.012171036470251289</c:v>
                </c:pt>
                <c:pt idx="77">
                  <c:v>0.011305587153327652</c:v>
                </c:pt>
                <c:pt idx="78">
                  <c:v>0.010501836871389824</c:v>
                </c:pt>
                <c:pt idx="79">
                  <c:v>0.00975536518225219</c:v>
                </c:pt>
                <c:pt idx="80">
                  <c:v>0.009062071339421622</c:v>
                </c:pt>
                <c:pt idx="81">
                  <c:v>0.008418150761816194</c:v>
                </c:pt>
                <c:pt idx="82">
                  <c:v>0.007820073291810446</c:v>
                </c:pt>
                <c:pt idx="83">
                  <c:v>0.007264563094531988</c:v>
                </c:pt>
                <c:pt idx="84">
                  <c:v>0.006748580076171276</c:v>
                </c:pt>
                <c:pt idx="85">
                  <c:v>0.006269302689415184</c:v>
                </c:pt>
                <c:pt idx="86">
                  <c:v>0.005824112029337064</c:v>
                </c:pt>
                <c:pt idx="87">
                  <c:v>0.005410577110507838</c:v>
                </c:pt>
                <c:pt idx="88">
                  <c:v>0.005026441236341011</c:v>
                </c:pt>
                <c:pt idx="89">
                  <c:v>0.004669609379993465</c:v>
                </c:pt>
                <c:pt idx="90">
                  <c:v>0.004338136491960307</c:v>
                </c:pt>
                <c:pt idx="91">
                  <c:v>0.004030216671275108</c:v>
                </c:pt>
                <c:pt idx="92">
                  <c:v>0.003744173130629291</c:v>
                </c:pt>
                <c:pt idx="93">
                  <c:v>0.0034784488949172456</c:v>
                </c:pt>
                <c:pt idx="94">
                  <c:v>0.003231598179856878</c:v>
                </c:pt>
                <c:pt idx="95">
                  <c:v>0.003002278401379903</c:v>
                </c:pt>
                <c:pt idx="96">
                  <c:v>0.002789242762067488</c:v>
                </c:pt>
                <c:pt idx="97">
                  <c:v>0.002591333381031088</c:v>
                </c:pt>
                <c:pt idx="98">
                  <c:v>0.0024074749171658725</c:v>
                </c:pt>
                <c:pt idx="99">
                  <c:v>0.002236668659156062</c:v>
                </c:pt>
              </c:numCache>
            </c:numRef>
          </c:val>
          <c:smooth val="0"/>
        </c:ser>
        <c:ser>
          <c:idx val="2"/>
          <c:order val="2"/>
          <c:tx>
            <c:v>Income Growth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Sheet1!$AF$4:$AF$103</c:f>
              <c:numCache>
                <c:ptCount val="100"/>
                <c:pt idx="0">
                  <c:v>3.192637020043257</c:v>
                </c:pt>
                <c:pt idx="1">
                  <c:v>2.8112819433754366</c:v>
                </c:pt>
                <c:pt idx="2">
                  <c:v>2.4908198296530566</c:v>
                </c:pt>
                <c:pt idx="3">
                  <c:v>2.218477515667542</c:v>
                </c:pt>
                <c:pt idx="4">
                  <c:v>1.9847951828465877</c:v>
                </c:pt>
                <c:pt idx="5">
                  <c:v>1.7826198245829472</c:v>
                </c:pt>
                <c:pt idx="6">
                  <c:v>1.606443878965496</c:v>
                </c:pt>
                <c:pt idx="7">
                  <c:v>1.4519586380936704</c:v>
                </c:pt>
                <c:pt idx="8">
                  <c:v>1.3157453744590988</c:v>
                </c:pt>
                <c:pt idx="9">
                  <c:v>1.1950571387144924</c:v>
                </c:pt>
                <c:pt idx="10">
                  <c:v>1.08766167136178</c:v>
                </c:pt>
                <c:pt idx="11">
                  <c:v>0.9917263784880836</c:v>
                </c:pt>
                <c:pt idx="12">
                  <c:v>0.9057328102349945</c:v>
                </c:pt>
                <c:pt idx="13">
                  <c:v>0.8284121870439322</c:v>
                </c:pt>
                <c:pt idx="14">
                  <c:v>0.7586961756993987</c:v>
                </c:pt>
                <c:pt idx="15">
                  <c:v>0.6956788712768933</c:v>
                </c:pt>
                <c:pt idx="16">
                  <c:v>0.6385871205005339</c:v>
                </c:pt>
                <c:pt idx="17">
                  <c:v>0.5867571284305675</c:v>
                </c:pt>
                <c:pt idx="18">
                  <c:v>0.5396158503269484</c:v>
                </c:pt>
                <c:pt idx="19">
                  <c:v>0.49666606488487636</c:v>
                </c:pt>
                <c:pt idx="20">
                  <c:v>0.4574743064308076</c:v>
                </c:pt>
                <c:pt idx="21">
                  <c:v>0.42166103693006257</c:v>
                </c:pt>
                <c:pt idx="22">
                  <c:v>0.3888925871421275</c:v>
                </c:pt>
                <c:pt idx="23">
                  <c:v>0.35887450589496894</c:v>
                </c:pt>
                <c:pt idx="24">
                  <c:v>0.33134603818773517</c:v>
                </c:pt>
                <c:pt idx="25">
                  <c:v>0.3060755143482796</c:v>
                </c:pt>
                <c:pt idx="26">
                  <c:v>0.28285647917005613</c:v>
                </c:pt>
                <c:pt idx="27">
                  <c:v>0.26150442568361143</c:v>
                </c:pt>
                <c:pt idx="28">
                  <c:v>0.24185402579005258</c:v>
                </c:pt>
                <c:pt idx="29">
                  <c:v>0.22375677138452618</c:v>
                </c:pt>
                <c:pt idx="30">
                  <c:v>0.20707895635248097</c:v>
                </c:pt>
                <c:pt idx="31">
                  <c:v>0.19169994300031648</c:v>
                </c:pt>
                <c:pt idx="32">
                  <c:v>0.17751066693097695</c:v>
                </c:pt>
                <c:pt idx="33">
                  <c:v>0.1644123426907464</c:v>
                </c:pt>
                <c:pt idx="34">
                  <c:v>0.15231533918366863</c:v>
                </c:pt>
                <c:pt idx="35">
                  <c:v>0.141138199218128</c:v>
                </c:pt>
                <c:pt idx="36">
                  <c:v>0.13080678189617292</c:v>
                </c:pt>
                <c:pt idx="37">
                  <c:v>0.12125351009058712</c:v>
                </c:pt>
                <c:pt idx="38">
                  <c:v>0.11241670814429049</c:v>
                </c:pt>
                <c:pt idx="39">
                  <c:v>0.10424001729658927</c:v>
                </c:pt>
                <c:pt idx="40">
                  <c:v>0.09667187829143303</c:v>
                </c:pt>
                <c:pt idx="41">
                  <c:v>0.08966507224542777</c:v>
                </c:pt>
                <c:pt idx="42">
                  <c:v>0.08317631218511677</c:v>
                </c:pt>
                <c:pt idx="43">
                  <c:v>0.07716587879443382</c:v>
                </c:pt>
                <c:pt idx="44">
                  <c:v>0.07159729483854078</c:v>
                </c:pt>
                <c:pt idx="45">
                  <c:v>0.06643703352265505</c:v>
                </c:pt>
                <c:pt idx="46">
                  <c:v>0.06165425670289001</c:v>
                </c:pt>
                <c:pt idx="47">
                  <c:v>0.05722057942866523</c:v>
                </c:pt>
                <c:pt idx="48">
                  <c:v>0.05310985776445785</c:v>
                </c:pt>
                <c:pt idx="49">
                  <c:v>0.0492979972489315</c:v>
                </c:pt>
                <c:pt idx="50">
                  <c:v>0.045762779686093824</c:v>
                </c:pt>
                <c:pt idx="51">
                  <c:v>0.04248370626108567</c:v>
                </c:pt>
                <c:pt idx="52">
                  <c:v>0.039441855223180375</c:v>
                </c:pt>
                <c:pt idx="53">
                  <c:v>0.03661975259420005</c:v>
                </c:pt>
                <c:pt idx="54">
                  <c:v>0.034001254549448</c:v>
                </c:pt>
                <c:pt idx="55">
                  <c:v>0.0315714402754435</c:v>
                </c:pt>
                <c:pt idx="56">
                  <c:v>0.029316514253579427</c:v>
                </c:pt>
                <c:pt idx="57">
                  <c:v>0.027223717032669563</c:v>
                </c:pt>
                <c:pt idx="58">
                  <c:v>0.02528124366723549</c:v>
                </c:pt>
                <c:pt idx="59">
                  <c:v>0.023478169082552337</c:v>
                </c:pt>
                <c:pt idx="60">
                  <c:v>0.021804379712254376</c:v>
                </c:pt>
                <c:pt idx="61">
                  <c:v>0.02025051082485022</c:v>
                </c:pt>
                <c:pt idx="62">
                  <c:v>0.01880788901433456</c:v>
                </c:pt>
                <c:pt idx="63">
                  <c:v>0.017468479386340954</c:v>
                </c:pt>
                <c:pt idx="64">
                  <c:v>0.016224837021525062</c:v>
                </c:pt>
                <c:pt idx="65">
                  <c:v>0.015070062336187344</c:v>
                </c:pt>
                <c:pt idx="66">
                  <c:v>0.013997759996984098</c:v>
                </c:pt>
                <c:pt idx="67">
                  <c:v>0.0130020010896449</c:v>
                </c:pt>
                <c:pt idx="68">
                  <c:v>0.012077288255585576</c:v>
                </c:pt>
                <c:pt idx="69">
                  <c:v>0.01121852355096465</c:v>
                </c:pt>
                <c:pt idx="70">
                  <c:v>0.01042097879974099</c:v>
                </c:pt>
                <c:pt idx="71">
                  <c:v>0.00968026822916483</c:v>
                </c:pt>
                <c:pt idx="72">
                  <c:v>0.008992323208984748</c:v>
                </c:pt>
                <c:pt idx="73">
                  <c:v>0.00835336891286138</c:v>
                </c:pt>
                <c:pt idx="74">
                  <c:v>0.007759902756637693</c:v>
                </c:pt>
                <c:pt idx="75">
                  <c:v>0.007208674463052111</c:v>
                </c:pt>
                <c:pt idx="76">
                  <c:v>0.006696667628792514</c:v>
                </c:pt>
                <c:pt idx="77">
                  <c:v>0.006221082672744053</c:v>
                </c:pt>
                <c:pt idx="78">
                  <c:v>0.005779321058439459</c:v>
                </c:pt>
                <c:pt idx="79">
                  <c:v>0.0053689706902608865</c:v>
                </c:pt>
                <c:pt idx="80">
                  <c:v>0.0049877923937495725</c:v>
                </c:pt>
                <c:pt idx="81">
                  <c:v>0.0046337073945012415</c:v>
                </c:pt>
                <c:pt idx="82">
                  <c:v>0.004304785723275157</c:v>
                </c:pt>
                <c:pt idx="83">
                  <c:v>0.003999235469554668</c:v>
                </c:pt>
                <c:pt idx="84">
                  <c:v>0.003715392829399715</c:v>
                </c:pt>
                <c:pt idx="85">
                  <c:v>0.0034517128748961213</c:v>
                </c:pt>
                <c:pt idx="86">
                  <c:v>0.0032067610043553735</c:v>
                </c:pt>
                <c:pt idx="87">
                  <c:v>0.0029792050118723633</c:v>
                </c:pt>
                <c:pt idx="88">
                  <c:v>0.0027678077332835295</c:v>
                </c:pt>
                <c:pt idx="89">
                  <c:v>0.002571420230697066</c:v>
                </c:pt>
                <c:pt idx="90">
                  <c:v>0.002388975464853337</c:v>
                </c:pt>
                <c:pt idx="91">
                  <c:v>0.00221948243092619</c:v>
                </c:pt>
                <c:pt idx="92">
                  <c:v>0.00206202071594657</c:v>
                </c:pt>
                <c:pt idx="93">
                  <c:v>0.0019157354483046456</c:v>
                </c:pt>
                <c:pt idx="94">
                  <c:v>0.00177983261320486</c:v>
                </c:pt>
                <c:pt idx="95">
                  <c:v>0.0016535747049005746</c:v>
                </c:pt>
                <c:pt idx="96">
                  <c:v>0.0015362766900677719</c:v>
                </c:pt>
                <c:pt idx="97">
                  <c:v>0.0014273022655288449</c:v>
                </c:pt>
                <c:pt idx="98">
                  <c:v>0.0013260603780506483</c:v>
                </c:pt>
                <c:pt idx="99">
                  <c:v>0.0012320020013028956</c:v>
                </c:pt>
              </c:numCache>
            </c:numRef>
          </c:val>
          <c:smooth val="0"/>
        </c:ser>
        <c:axId val="63056765"/>
        <c:axId val="30639974"/>
      </c:lineChart>
      <c:catAx>
        <c:axId val="630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auto val="1"/>
        <c:lblOffset val="100"/>
        <c:tickLblSkip val="5"/>
        <c:noMultiLvlLbl val="0"/>
      </c:catAx>
      <c:valAx>
        <c:axId val="30639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5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workbookViewId="0" topLeftCell="A1">
      <pane xSplit="5" ySplit="18" topLeftCell="AJ19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O1" sqref="AO1:AO16384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5.57421875" style="0" customWidth="1"/>
    <col min="4" max="4" width="13.421875" style="0" customWidth="1"/>
    <col min="5" max="5" width="12.140625" style="0" customWidth="1"/>
    <col min="6" max="6" width="8.57421875" style="0" customWidth="1"/>
    <col min="7" max="7" width="10.140625" style="0" customWidth="1"/>
    <col min="8" max="13" width="10.140625" style="1" customWidth="1"/>
    <col min="14" max="17" width="10.140625" style="0" customWidth="1"/>
    <col min="18" max="18" width="14.140625" style="0" customWidth="1"/>
    <col min="19" max="28" width="10.140625" style="0" customWidth="1"/>
    <col min="29" max="29" width="11.421875" style="0" customWidth="1"/>
    <col min="30" max="31" width="10.140625" style="0" customWidth="1"/>
    <col min="32" max="33" width="14.140625" style="0" customWidth="1"/>
    <col min="34" max="37" width="10.140625" style="0" customWidth="1"/>
    <col min="41" max="41" width="10.57421875" style="0" customWidth="1"/>
  </cols>
  <sheetData>
    <row r="1" spans="22:27" ht="12.75">
      <c r="V1" s="1"/>
      <c r="W1" s="1"/>
      <c r="X1" s="1"/>
      <c r="Y1" s="1"/>
      <c r="Z1" s="1"/>
      <c r="AA1" s="1"/>
    </row>
    <row r="2" spans="1:41" ht="12.75">
      <c r="A2" t="s">
        <v>17</v>
      </c>
      <c r="C2" t="s">
        <v>16</v>
      </c>
      <c r="D2" s="2" t="s">
        <v>29</v>
      </c>
      <c r="E2" s="2" t="s">
        <v>11</v>
      </c>
      <c r="F2" s="2" t="s">
        <v>13</v>
      </c>
      <c r="G2" s="2" t="s">
        <v>14</v>
      </c>
      <c r="H2" s="2" t="s">
        <v>0</v>
      </c>
      <c r="I2" s="2" t="s">
        <v>1</v>
      </c>
      <c r="J2" s="1" t="s">
        <v>15</v>
      </c>
      <c r="K2" s="1" t="s">
        <v>2</v>
      </c>
      <c r="L2" s="1" t="s">
        <v>3</v>
      </c>
      <c r="M2" s="1" t="s">
        <v>30</v>
      </c>
      <c r="O2" s="1" t="s">
        <v>26</v>
      </c>
      <c r="Q2" t="s">
        <v>16</v>
      </c>
      <c r="R2" s="2" t="s">
        <v>29</v>
      </c>
      <c r="S2" s="2" t="s">
        <v>11</v>
      </c>
      <c r="T2" s="2" t="s">
        <v>13</v>
      </c>
      <c r="U2" s="2" t="s">
        <v>14</v>
      </c>
      <c r="V2" s="2" t="s">
        <v>0</v>
      </c>
      <c r="W2" s="2" t="s">
        <v>1</v>
      </c>
      <c r="X2" s="1" t="s">
        <v>15</v>
      </c>
      <c r="Y2" s="1" t="s">
        <v>2</v>
      </c>
      <c r="Z2" s="1" t="s">
        <v>3</v>
      </c>
      <c r="AA2" s="1" t="s">
        <v>30</v>
      </c>
      <c r="AC2" s="1" t="s">
        <v>21</v>
      </c>
      <c r="AE2" t="s">
        <v>16</v>
      </c>
      <c r="AF2" s="2" t="s">
        <v>29</v>
      </c>
      <c r="AG2" s="2" t="s">
        <v>11</v>
      </c>
      <c r="AH2" s="2" t="s">
        <v>13</v>
      </c>
      <c r="AI2" s="2" t="s">
        <v>14</v>
      </c>
      <c r="AJ2" s="2" t="s">
        <v>0</v>
      </c>
      <c r="AK2" s="2" t="s">
        <v>1</v>
      </c>
      <c r="AL2" s="1" t="s">
        <v>15</v>
      </c>
      <c r="AM2" s="1" t="s">
        <v>2</v>
      </c>
      <c r="AN2" s="1" t="s">
        <v>3</v>
      </c>
      <c r="AO2" s="1" t="s">
        <v>30</v>
      </c>
    </row>
    <row r="3" spans="3:41" ht="12.75">
      <c r="C3">
        <v>0</v>
      </c>
      <c r="D3" s="2"/>
      <c r="E3" s="2">
        <f>H3/K3</f>
        <v>0.4466835921509632</v>
      </c>
      <c r="F3" s="2">
        <f>H3/J3</f>
        <v>0.4466835921509632</v>
      </c>
      <c r="G3" s="2">
        <f>I3/J3</f>
        <v>0.1</v>
      </c>
      <c r="H3" s="2">
        <f>I3^$B$14*J3^(1-$B$14)</f>
        <v>4.466835921509632</v>
      </c>
      <c r="I3" s="2">
        <f>B10</f>
        <v>1</v>
      </c>
      <c r="J3" s="1">
        <f>K3*L3</f>
        <v>10</v>
      </c>
      <c r="K3" s="1">
        <f>B8</f>
        <v>10</v>
      </c>
      <c r="L3" s="1">
        <f>B5</f>
        <v>1</v>
      </c>
      <c r="M3" s="1">
        <f>$B$12*H3/I3-$B$13</f>
        <v>0.4266835921509632</v>
      </c>
      <c r="Q3">
        <v>0</v>
      </c>
      <c r="R3" s="2"/>
      <c r="S3" s="2">
        <f>V3/Y3</f>
        <v>0.4466835921509632</v>
      </c>
      <c r="T3" s="2">
        <f>V3/X3</f>
        <v>0.4466835921509632</v>
      </c>
      <c r="U3" s="2">
        <f>W3/X3</f>
        <v>0.1</v>
      </c>
      <c r="V3" s="2">
        <f>W3^$P$14*X3^(1-$P$14)</f>
        <v>4.466835921509632</v>
      </c>
      <c r="W3" s="2">
        <f>P10</f>
        <v>1</v>
      </c>
      <c r="X3" s="1">
        <f>Y3*Z3</f>
        <v>10</v>
      </c>
      <c r="Y3" s="1">
        <f>P8</f>
        <v>10</v>
      </c>
      <c r="Z3" s="1">
        <f>P5</f>
        <v>1</v>
      </c>
      <c r="AA3" s="1">
        <f>$P$12*V3/W3-$P$13</f>
        <v>0.6500253882264447</v>
      </c>
      <c r="AE3">
        <v>0</v>
      </c>
      <c r="AF3" s="2"/>
      <c r="AG3" s="2">
        <f>AJ3/AM3</f>
        <v>0.4466835921509632</v>
      </c>
      <c r="AH3" s="2">
        <f>AJ3/AL3</f>
        <v>0.4466835921509632</v>
      </c>
      <c r="AI3" s="2">
        <f>AK3/AL3</f>
        <v>0.1</v>
      </c>
      <c r="AJ3" s="2">
        <f>AK3^$AD$14*AL3^(1-$AD$14)</f>
        <v>4.466835921509632</v>
      </c>
      <c r="AK3" s="2">
        <f>AD10</f>
        <v>1</v>
      </c>
      <c r="AL3" s="1">
        <f>AM3*AN3</f>
        <v>10</v>
      </c>
      <c r="AM3" s="1">
        <f>AD8</f>
        <v>10</v>
      </c>
      <c r="AN3" s="1">
        <f>AD5</f>
        <v>1</v>
      </c>
      <c r="AO3" s="1">
        <f>$AD$12*AJ3/AK3-$AD$13</f>
        <v>0.2033417960754816</v>
      </c>
    </row>
    <row r="4" spans="1:41" ht="12.75">
      <c r="A4" t="s">
        <v>4</v>
      </c>
      <c r="B4">
        <v>0</v>
      </c>
      <c r="C4">
        <v>1</v>
      </c>
      <c r="D4" s="2">
        <f>(E4-E3)*100/E3</f>
        <v>9.528526097596263</v>
      </c>
      <c r="E4" s="2">
        <f aca="true" t="shared" si="0" ref="E4:E67">H4/K4</f>
        <v>0.4892459548027482</v>
      </c>
      <c r="F4" s="2">
        <f aca="true" t="shared" si="1" ref="F4:F67">H4/J4</f>
        <v>0.4892459548027482</v>
      </c>
      <c r="G4" s="2">
        <f aca="true" t="shared" si="2" ref="G4:G67">I4/J4</f>
        <v>0.12969850837736027</v>
      </c>
      <c r="H4" s="2">
        <f aca="true" t="shared" si="3" ref="H4:H67">I4^$B$14*J4^(1-$B$14)</f>
        <v>5.38170550283023</v>
      </c>
      <c r="I4" s="2">
        <f>I3*(1+M3)</f>
        <v>1.426683592150963</v>
      </c>
      <c r="J4" s="1">
        <f aca="true" t="shared" si="4" ref="J4:J67">K4*L4</f>
        <v>11</v>
      </c>
      <c r="K4" s="1">
        <f>K3*(1+$B$7)</f>
        <v>11</v>
      </c>
      <c r="L4" s="1">
        <f>$B$5*(1+$B$4)</f>
        <v>1</v>
      </c>
      <c r="M4" s="1">
        <f aca="true" t="shared" si="5" ref="M4:M67">$B$12*H4/I4-$B$13</f>
        <v>0.3572178731456786</v>
      </c>
      <c r="O4" t="s">
        <v>4</v>
      </c>
      <c r="P4">
        <v>0</v>
      </c>
      <c r="Q4">
        <v>1</v>
      </c>
      <c r="R4" s="2">
        <f>(S4-S3)*100/S3</f>
        <v>15.248234071101297</v>
      </c>
      <c r="S4" s="2">
        <f aca="true" t="shared" si="6" ref="S4:S67">V4/Y4</f>
        <v>0.5147949518393455</v>
      </c>
      <c r="T4" s="2">
        <f aca="true" t="shared" si="7" ref="T4:T67">V4/X4</f>
        <v>0.5147949518393455</v>
      </c>
      <c r="U4" s="2">
        <f aca="true" t="shared" si="8" ref="U4:U67">W4/X4</f>
        <v>0.15000230802058587</v>
      </c>
      <c r="V4" s="2">
        <f aca="true" t="shared" si="9" ref="V4:V67">W4^$P$14*X4^(1-$P$14)</f>
        <v>5.662744470232801</v>
      </c>
      <c r="W4" s="2">
        <f>W3*(1+AA3)</f>
        <v>1.6500253882264446</v>
      </c>
      <c r="X4" s="1">
        <f aca="true" t="shared" si="10" ref="X4:X61">Y4*Z4</f>
        <v>11</v>
      </c>
      <c r="Y4" s="1">
        <f>Y3*(1+$P$7)</f>
        <v>11</v>
      </c>
      <c r="Z4" s="1">
        <f>Z3*(1+$P$4)</f>
        <v>1</v>
      </c>
      <c r="AA4" s="1">
        <f aca="true" t="shared" si="11" ref="AA4:AA67">$P$12*V4/W4-$P$13</f>
        <v>0.4947870309122476</v>
      </c>
      <c r="AC4" t="s">
        <v>4</v>
      </c>
      <c r="AD4">
        <v>0</v>
      </c>
      <c r="AE4">
        <v>1</v>
      </c>
      <c r="AF4" s="2">
        <f>(AG4-AG3)*100/AG3</f>
        <v>3.192637020043257</v>
      </c>
      <c r="AG4" s="2">
        <f aca="true" t="shared" si="12" ref="AG4:AG67">AJ4/AM4</f>
        <v>0.4609445778764339</v>
      </c>
      <c r="AH4" s="2">
        <f aca="true" t="shared" si="13" ref="AH4:AH67">AJ4/AL4</f>
        <v>0.4609445778764339</v>
      </c>
      <c r="AI4" s="2">
        <f aca="true" t="shared" si="14" ref="AI4:AI67">AK4/AL4</f>
        <v>0.10939470873413469</v>
      </c>
      <c r="AJ4" s="2">
        <f aca="true" t="shared" si="15" ref="AJ4:AJ67">AK4^$AD$14*AL4^(1-$AD$14)</f>
        <v>5.070390356640773</v>
      </c>
      <c r="AK4" s="2">
        <f>AK3*(1+AO3)</f>
        <v>1.2033417960754815</v>
      </c>
      <c r="AL4" s="1">
        <f aca="true" t="shared" si="16" ref="AL4:AL61">AM4*AN4</f>
        <v>11</v>
      </c>
      <c r="AM4" s="1">
        <f>AM3*(1+$AD$7)</f>
        <v>11</v>
      </c>
      <c r="AN4" s="1">
        <f>AN3*(1+$AD$4)</f>
        <v>1</v>
      </c>
      <c r="AO4" s="1">
        <f aca="true" t="shared" si="17" ref="AO4:AO67">$AD$12*AJ4/AK4-$AD$13</f>
        <v>0.190679558093016</v>
      </c>
    </row>
    <row r="5" spans="1:41" ht="12.75">
      <c r="A5" t="s">
        <v>8</v>
      </c>
      <c r="B5">
        <v>1</v>
      </c>
      <c r="C5">
        <f>+C4+1</f>
        <v>2</v>
      </c>
      <c r="D5" s="2">
        <f aca="true" t="shared" si="18" ref="D5:D68">(E5-E4)*100/E4</f>
        <v>7.631628112050655</v>
      </c>
      <c r="E5" s="2">
        <f t="shared" si="0"/>
        <v>0.5265833866265454</v>
      </c>
      <c r="F5" s="2">
        <f t="shared" si="1"/>
        <v>0.5265833866265454</v>
      </c>
      <c r="G5" s="2">
        <f t="shared" si="2"/>
        <v>0.16002648517280715</v>
      </c>
      <c r="H5" s="2">
        <f t="shared" si="3"/>
        <v>6.3716589781812</v>
      </c>
      <c r="I5" s="2">
        <f aca="true" t="shared" si="19" ref="I5:I68">I4*(1+M4)</f>
        <v>1.9363204705909667</v>
      </c>
      <c r="J5" s="1">
        <f t="shared" si="4"/>
        <v>12.100000000000001</v>
      </c>
      <c r="K5" s="1">
        <f aca="true" t="shared" si="20" ref="K5:K68">K4*(1+$B$7)</f>
        <v>12.100000000000001</v>
      </c>
      <c r="L5" s="1">
        <f>L4*(1+$B$4)</f>
        <v>1</v>
      </c>
      <c r="M5" s="1">
        <f t="shared" si="5"/>
        <v>0.3090601465488078</v>
      </c>
      <c r="O5" t="s">
        <v>8</v>
      </c>
      <c r="P5">
        <v>1</v>
      </c>
      <c r="Q5">
        <f>+Q4+1</f>
        <v>2</v>
      </c>
      <c r="R5" s="2">
        <f aca="true" t="shared" si="21" ref="R5:R68">(S5-S4)*100/S4</f>
        <v>11.330798147167743</v>
      </c>
      <c r="S5" s="2">
        <f t="shared" si="6"/>
        <v>0.5731253287040712</v>
      </c>
      <c r="T5" s="2">
        <f t="shared" si="7"/>
        <v>0.5731253287040712</v>
      </c>
      <c r="U5" s="2">
        <f t="shared" si="8"/>
        <v>0.20383773148734174</v>
      </c>
      <c r="V5" s="2">
        <f t="shared" si="9"/>
        <v>6.934816477319262</v>
      </c>
      <c r="W5" s="2">
        <f aca="true" t="shared" si="22" ref="W5:W68">W4*(1+AA4)</f>
        <v>2.4664365509968356</v>
      </c>
      <c r="X5" s="1">
        <f t="shared" si="10"/>
        <v>12.100000000000001</v>
      </c>
      <c r="Y5" s="1">
        <f aca="true" t="shared" si="23" ref="Y5:Y68">Y4*(1+$P$7)</f>
        <v>12.100000000000001</v>
      </c>
      <c r="Z5" s="1">
        <f aca="true" t="shared" si="24" ref="Z5:Z68">Z4*(1+$P$4)</f>
        <v>1</v>
      </c>
      <c r="AA5" s="1">
        <f t="shared" si="11"/>
        <v>0.4017511580330224</v>
      </c>
      <c r="AC5" t="s">
        <v>8</v>
      </c>
      <c r="AD5">
        <v>1</v>
      </c>
      <c r="AE5">
        <f>+AE4+1</f>
        <v>2</v>
      </c>
      <c r="AF5" s="2">
        <f aca="true" t="shared" si="25" ref="AF5:AF68">(AG5-AG4)*100/AG4</f>
        <v>2.8112819433754366</v>
      </c>
      <c r="AG5" s="2">
        <f t="shared" si="12"/>
        <v>0.4739030295632422</v>
      </c>
      <c r="AH5" s="2">
        <f t="shared" si="13"/>
        <v>0.4739030295632422</v>
      </c>
      <c r="AI5" s="2">
        <f t="shared" si="14"/>
        <v>0.11841276677570335</v>
      </c>
      <c r="AJ5" s="2">
        <f t="shared" si="15"/>
        <v>5.734226657715231</v>
      </c>
      <c r="AK5" s="2">
        <f aca="true" t="shared" si="26" ref="AK5:AK68">AK4*(1+AO4)</f>
        <v>1.4327944779860107</v>
      </c>
      <c r="AL5" s="1">
        <f t="shared" si="16"/>
        <v>12.100000000000001</v>
      </c>
      <c r="AM5" s="1">
        <f aca="true" t="shared" si="27" ref="AM5:AM68">AM4*(1+$AD$7)</f>
        <v>12.100000000000001</v>
      </c>
      <c r="AN5" s="1">
        <f aca="true" t="shared" si="28" ref="AN5:AN68">AN4*(1+$AD$4)</f>
        <v>1</v>
      </c>
      <c r="AO5" s="1">
        <f t="shared" si="17"/>
        <v>0.18010639159412012</v>
      </c>
    </row>
    <row r="6" spans="3:41" ht="12.75">
      <c r="C6">
        <f aca="true" t="shared" si="29" ref="C6:C69">+C5+1</f>
        <v>3</v>
      </c>
      <c r="D6" s="2">
        <f t="shared" si="18"/>
        <v>6.279235231548745</v>
      </c>
      <c r="E6" s="2">
        <f t="shared" si="0"/>
        <v>0.5596487961630819</v>
      </c>
      <c r="F6" s="2">
        <f t="shared" si="1"/>
        <v>0.5596487961630819</v>
      </c>
      <c r="G6" s="2">
        <f t="shared" si="2"/>
        <v>0.19044026739273232</v>
      </c>
      <c r="H6" s="2">
        <f t="shared" si="3"/>
        <v>7.448925476930622</v>
      </c>
      <c r="I6" s="2">
        <f t="shared" si="19"/>
        <v>2.5347599589972676</v>
      </c>
      <c r="J6" s="1">
        <f t="shared" si="4"/>
        <v>13.310000000000002</v>
      </c>
      <c r="K6" s="1">
        <f t="shared" si="20"/>
        <v>13.310000000000002</v>
      </c>
      <c r="L6" s="1">
        <f aca="true" t="shared" si="30" ref="L6:L69">L5*(1+$B$4)</f>
        <v>1</v>
      </c>
      <c r="M6" s="1">
        <f t="shared" si="5"/>
        <v>0.27387104094374926</v>
      </c>
      <c r="Q6">
        <f aca="true" t="shared" si="31" ref="Q6:Q69">+Q5+1</f>
        <v>3</v>
      </c>
      <c r="R6" s="2">
        <f t="shared" si="21"/>
        <v>8.854749678706439</v>
      </c>
      <c r="S6" s="2">
        <f t="shared" si="6"/>
        <v>0.6238741419060801</v>
      </c>
      <c r="T6" s="2">
        <f t="shared" si="7"/>
        <v>0.6238741419060801</v>
      </c>
      <c r="U6" s="2">
        <f t="shared" si="8"/>
        <v>0.2597543419665505</v>
      </c>
      <c r="V6" s="2">
        <f t="shared" si="9"/>
        <v>8.303764828769928</v>
      </c>
      <c r="W6" s="2">
        <f t="shared" si="22"/>
        <v>3.457330291574788</v>
      </c>
      <c r="X6" s="1">
        <f t="shared" si="10"/>
        <v>13.310000000000002</v>
      </c>
      <c r="Y6" s="1">
        <f t="shared" si="23"/>
        <v>13.310000000000002</v>
      </c>
      <c r="Z6" s="1">
        <f t="shared" si="24"/>
        <v>1</v>
      </c>
      <c r="AA6" s="1">
        <f t="shared" si="11"/>
        <v>0.34026778446676664</v>
      </c>
      <c r="AE6">
        <f aca="true" t="shared" si="32" ref="AE6:AE69">+AE5+1</f>
        <v>3</v>
      </c>
      <c r="AF6" s="2">
        <f t="shared" si="25"/>
        <v>2.4908198296530566</v>
      </c>
      <c r="AG6" s="2">
        <f t="shared" si="12"/>
        <v>0.48570710019693003</v>
      </c>
      <c r="AH6" s="2">
        <f t="shared" si="13"/>
        <v>0.48570710019693003</v>
      </c>
      <c r="AI6" s="2">
        <f t="shared" si="14"/>
        <v>0.12703605719850125</v>
      </c>
      <c r="AJ6" s="2">
        <f t="shared" si="15"/>
        <v>6.46476150362114</v>
      </c>
      <c r="AK6" s="2">
        <f t="shared" si="26"/>
        <v>1.690849921312052</v>
      </c>
      <c r="AL6" s="1">
        <f t="shared" si="16"/>
        <v>13.310000000000002</v>
      </c>
      <c r="AM6" s="1">
        <f t="shared" si="27"/>
        <v>13.310000000000002</v>
      </c>
      <c r="AN6" s="1">
        <f t="shared" si="28"/>
        <v>1</v>
      </c>
      <c r="AO6" s="1">
        <f t="shared" si="17"/>
        <v>0.17116899205946876</v>
      </c>
    </row>
    <row r="7" spans="1:41" ht="12.75">
      <c r="A7" t="s">
        <v>5</v>
      </c>
      <c r="B7">
        <v>0.1</v>
      </c>
      <c r="C7">
        <f t="shared" si="29"/>
        <v>4</v>
      </c>
      <c r="D7" s="2">
        <f t="shared" si="18"/>
        <v>5.270448418570098</v>
      </c>
      <c r="E7" s="2">
        <f t="shared" si="0"/>
        <v>0.5891447972900057</v>
      </c>
      <c r="F7" s="2">
        <f t="shared" si="1"/>
        <v>0.5891447972900057</v>
      </c>
      <c r="G7" s="2">
        <f t="shared" si="2"/>
        <v>0.22054212878289622</v>
      </c>
      <c r="H7" s="2">
        <f t="shared" si="3"/>
        <v>8.625668977122976</v>
      </c>
      <c r="I7" s="2">
        <f t="shared" si="19"/>
        <v>3.2289573075103846</v>
      </c>
      <c r="J7" s="1">
        <f t="shared" si="4"/>
        <v>14.641000000000004</v>
      </c>
      <c r="K7" s="1">
        <f t="shared" si="20"/>
        <v>14.641000000000004</v>
      </c>
      <c r="L7" s="1">
        <f t="shared" si="30"/>
        <v>1</v>
      </c>
      <c r="M7" s="1">
        <f t="shared" si="5"/>
        <v>0.24713481027017994</v>
      </c>
      <c r="O7" t="s">
        <v>5</v>
      </c>
      <c r="P7">
        <v>0.1</v>
      </c>
      <c r="Q7">
        <f t="shared" si="31"/>
        <v>4</v>
      </c>
      <c r="R7" s="2">
        <f t="shared" si="21"/>
        <v>7.159237021731817</v>
      </c>
      <c r="S7" s="2">
        <f t="shared" si="6"/>
        <v>0.6685387704424319</v>
      </c>
      <c r="T7" s="2">
        <f t="shared" si="7"/>
        <v>0.6685387704424319</v>
      </c>
      <c r="U7" s="2">
        <f t="shared" si="8"/>
        <v>0.316491251284665</v>
      </c>
      <c r="V7" s="2">
        <f t="shared" si="9"/>
        <v>9.788076138047648</v>
      </c>
      <c r="W7" s="2">
        <f t="shared" si="22"/>
        <v>4.633748410058781</v>
      </c>
      <c r="X7" s="1">
        <f t="shared" si="10"/>
        <v>14.641000000000004</v>
      </c>
      <c r="Y7" s="1">
        <f t="shared" si="23"/>
        <v>14.641000000000004</v>
      </c>
      <c r="Z7" s="1">
        <f t="shared" si="24"/>
        <v>1</v>
      </c>
      <c r="AA7" s="1">
        <f t="shared" si="11"/>
        <v>0.2968517776062258</v>
      </c>
      <c r="AC7" t="s">
        <v>5</v>
      </c>
      <c r="AD7">
        <v>0.1</v>
      </c>
      <c r="AE7">
        <f t="shared" si="32"/>
        <v>4</v>
      </c>
      <c r="AF7" s="2">
        <f t="shared" si="25"/>
        <v>2.218477515667542</v>
      </c>
      <c r="AG7" s="2">
        <f t="shared" si="12"/>
        <v>0.49648240300679974</v>
      </c>
      <c r="AH7" s="2">
        <f t="shared" si="13"/>
        <v>0.49648240300679974</v>
      </c>
      <c r="AI7" s="2">
        <f t="shared" si="14"/>
        <v>0.13525517369488885</v>
      </c>
      <c r="AJ7" s="2">
        <f t="shared" si="15"/>
        <v>7.268998862422557</v>
      </c>
      <c r="AK7" s="2">
        <f t="shared" si="26"/>
        <v>1.980270998066868</v>
      </c>
      <c r="AL7" s="1">
        <f t="shared" si="16"/>
        <v>14.641000000000004</v>
      </c>
      <c r="AM7" s="1">
        <f t="shared" si="27"/>
        <v>14.641000000000004</v>
      </c>
      <c r="AN7" s="1">
        <f t="shared" si="28"/>
        <v>1</v>
      </c>
      <c r="AO7" s="1">
        <f t="shared" si="17"/>
        <v>0.16353545725606555</v>
      </c>
    </row>
    <row r="8" spans="1:41" ht="12.75">
      <c r="A8" t="s">
        <v>10</v>
      </c>
      <c r="B8">
        <v>10</v>
      </c>
      <c r="C8">
        <f t="shared" si="29"/>
        <v>5</v>
      </c>
      <c r="D8" s="2">
        <f t="shared" si="18"/>
        <v>4.491809677541479</v>
      </c>
      <c r="E8" s="2">
        <f t="shared" si="0"/>
        <v>0.6156080603094103</v>
      </c>
      <c r="F8" s="2">
        <f t="shared" si="1"/>
        <v>0.6156080603094103</v>
      </c>
      <c r="G8" s="2">
        <f t="shared" si="2"/>
        <v>0.2500416053965808</v>
      </c>
      <c r="H8" s="2">
        <f t="shared" si="3"/>
        <v>9.914429372089087</v>
      </c>
      <c r="I8" s="2">
        <f t="shared" si="19"/>
        <v>4.0269450590724745</v>
      </c>
      <c r="J8" s="1">
        <f t="shared" si="4"/>
        <v>16.105100000000004</v>
      </c>
      <c r="K8" s="1">
        <f t="shared" si="20"/>
        <v>16.105100000000004</v>
      </c>
      <c r="L8" s="1">
        <f t="shared" si="30"/>
        <v>1</v>
      </c>
      <c r="M8" s="1">
        <f t="shared" si="5"/>
        <v>0.22620225075463724</v>
      </c>
      <c r="O8" t="s">
        <v>10</v>
      </c>
      <c r="P8">
        <v>10</v>
      </c>
      <c r="Q8">
        <f t="shared" si="31"/>
        <v>5</v>
      </c>
      <c r="R8" s="2">
        <f t="shared" si="21"/>
        <v>5.9312701821000955</v>
      </c>
      <c r="S8" s="2">
        <f t="shared" si="6"/>
        <v>0.7081916111894625</v>
      </c>
      <c r="T8" s="2">
        <f t="shared" si="7"/>
        <v>0.7081916111894625</v>
      </c>
      <c r="U8" s="2">
        <f t="shared" si="8"/>
        <v>0.3731293107503059</v>
      </c>
      <c r="V8" s="2">
        <f t="shared" si="9"/>
        <v>11.405496717367415</v>
      </c>
      <c r="W8" s="2">
        <f t="shared" si="22"/>
        <v>6.009284862564753</v>
      </c>
      <c r="X8" s="1">
        <f t="shared" si="10"/>
        <v>16.105100000000004</v>
      </c>
      <c r="Y8" s="1">
        <f t="shared" si="23"/>
        <v>16.105100000000004</v>
      </c>
      <c r="Z8" s="1">
        <f t="shared" si="24"/>
        <v>1</v>
      </c>
      <c r="AA8" s="1">
        <f t="shared" si="11"/>
        <v>0.26469685607064647</v>
      </c>
      <c r="AC8" t="s">
        <v>10</v>
      </c>
      <c r="AD8">
        <v>10</v>
      </c>
      <c r="AE8">
        <f t="shared" si="32"/>
        <v>5</v>
      </c>
      <c r="AF8" s="2">
        <f t="shared" si="25"/>
        <v>1.9847951828465877</v>
      </c>
      <c r="AG8" s="2">
        <f t="shared" si="12"/>
        <v>0.5063365618253597</v>
      </c>
      <c r="AH8" s="2">
        <f t="shared" si="13"/>
        <v>0.5063365618253597</v>
      </c>
      <c r="AI8" s="2">
        <f t="shared" si="14"/>
        <v>0.1430674457921191</v>
      </c>
      <c r="AJ8" s="2">
        <f t="shared" si="15"/>
        <v>8.154600961853602</v>
      </c>
      <c r="AK8" s="2">
        <f t="shared" si="26"/>
        <v>2.304115521226658</v>
      </c>
      <c r="AL8" s="1">
        <f t="shared" si="16"/>
        <v>16.105100000000004</v>
      </c>
      <c r="AM8" s="1">
        <f t="shared" si="27"/>
        <v>16.105100000000004</v>
      </c>
      <c r="AN8" s="1">
        <f t="shared" si="28"/>
        <v>1</v>
      </c>
      <c r="AO8" s="1">
        <f t="shared" si="17"/>
        <v>0.1569572941705692</v>
      </c>
    </row>
    <row r="9" spans="3:41" ht="12.75">
      <c r="C9">
        <f t="shared" si="29"/>
        <v>6</v>
      </c>
      <c r="D9" s="2">
        <f t="shared" si="18"/>
        <v>3.874584193887266</v>
      </c>
      <c r="E9" s="2">
        <f t="shared" si="0"/>
        <v>0.6394603129104547</v>
      </c>
      <c r="F9" s="2">
        <f t="shared" si="1"/>
        <v>0.6394603129104547</v>
      </c>
      <c r="G9" s="2">
        <f t="shared" si="2"/>
        <v>0.27872870847235476</v>
      </c>
      <c r="H9" s="2">
        <f t="shared" si="3"/>
        <v>11.328429513999584</v>
      </c>
      <c r="I9" s="2">
        <f t="shared" si="19"/>
        <v>4.937849095099934</v>
      </c>
      <c r="J9" s="1">
        <f t="shared" si="4"/>
        <v>17.715610000000005</v>
      </c>
      <c r="K9" s="1">
        <f t="shared" si="20"/>
        <v>17.715610000000005</v>
      </c>
      <c r="L9" s="1">
        <f t="shared" si="30"/>
        <v>1</v>
      </c>
      <c r="M9" s="1">
        <f t="shared" si="5"/>
        <v>0.20942032645836287</v>
      </c>
      <c r="Q9">
        <f t="shared" si="31"/>
        <v>6</v>
      </c>
      <c r="R9" s="2">
        <f t="shared" si="21"/>
        <v>5.004476434007324</v>
      </c>
      <c r="S9" s="2">
        <f t="shared" si="6"/>
        <v>0.7436328934790559</v>
      </c>
      <c r="T9" s="2">
        <f t="shared" si="7"/>
        <v>0.7436328934790559</v>
      </c>
      <c r="U9" s="2">
        <f t="shared" si="8"/>
        <v>0.42899587837610825</v>
      </c>
      <c r="V9" s="2">
        <f t="shared" si="9"/>
        <v>13.173910324046501</v>
      </c>
      <c r="W9" s="2">
        <f t="shared" si="22"/>
        <v>7.599923672918569</v>
      </c>
      <c r="X9" s="1">
        <f t="shared" si="10"/>
        <v>17.715610000000005</v>
      </c>
      <c r="Y9" s="1">
        <f t="shared" si="23"/>
        <v>17.715610000000005</v>
      </c>
      <c r="Z9" s="1">
        <f t="shared" si="24"/>
        <v>1</v>
      </c>
      <c r="AA9" s="1">
        <f t="shared" si="11"/>
        <v>0.2400139993048254</v>
      </c>
      <c r="AE9">
        <f t="shared" si="32"/>
        <v>6</v>
      </c>
      <c r="AF9" s="2">
        <f t="shared" si="25"/>
        <v>1.7826198245829472</v>
      </c>
      <c r="AG9" s="2">
        <f t="shared" si="12"/>
        <v>0.5153626177555702</v>
      </c>
      <c r="AH9" s="2">
        <f t="shared" si="13"/>
        <v>0.5153626177555702</v>
      </c>
      <c r="AI9" s="2">
        <f t="shared" si="14"/>
        <v>0.15047538633413157</v>
      </c>
      <c r="AJ9" s="2">
        <f t="shared" si="15"/>
        <v>9.12996314473676</v>
      </c>
      <c r="AK9" s="2">
        <f t="shared" si="26"/>
        <v>2.6657632588948053</v>
      </c>
      <c r="AL9" s="1">
        <f t="shared" si="16"/>
        <v>17.715610000000005</v>
      </c>
      <c r="AM9" s="1">
        <f t="shared" si="27"/>
        <v>17.715610000000005</v>
      </c>
      <c r="AN9" s="1">
        <f t="shared" si="28"/>
        <v>1</v>
      </c>
      <c r="AO9" s="1">
        <f t="shared" si="17"/>
        <v>0.15124482292778577</v>
      </c>
    </row>
    <row r="10" spans="1:41" ht="12.75">
      <c r="A10" t="s">
        <v>9</v>
      </c>
      <c r="B10">
        <v>1</v>
      </c>
      <c r="C10">
        <f t="shared" si="29"/>
        <v>7</v>
      </c>
      <c r="D10" s="2">
        <f t="shared" si="18"/>
        <v>3.374780972820631</v>
      </c>
      <c r="E10" s="2">
        <f t="shared" si="0"/>
        <v>0.661040697879296</v>
      </c>
      <c r="F10" s="2">
        <f t="shared" si="1"/>
        <v>0.661040697879296</v>
      </c>
      <c r="G10" s="2">
        <f t="shared" si="2"/>
        <v>0.30645469599450287</v>
      </c>
      <c r="H10" s="2">
        <f t="shared" si="3"/>
        <v>12.881813117533182</v>
      </c>
      <c r="I10" s="2">
        <f t="shared" si="19"/>
        <v>5.971935064597894</v>
      </c>
      <c r="J10" s="1">
        <f t="shared" si="4"/>
        <v>19.487171000000007</v>
      </c>
      <c r="K10" s="1">
        <f t="shared" si="20"/>
        <v>19.487171000000007</v>
      </c>
      <c r="L10" s="1">
        <f t="shared" si="30"/>
        <v>1</v>
      </c>
      <c r="M10" s="1">
        <f t="shared" si="5"/>
        <v>0.1957058470695302</v>
      </c>
      <c r="O10" t="s">
        <v>9</v>
      </c>
      <c r="P10">
        <v>1</v>
      </c>
      <c r="Q10">
        <f t="shared" si="31"/>
        <v>7</v>
      </c>
      <c r="R10" s="2">
        <f t="shared" si="21"/>
        <v>4.282603721780561</v>
      </c>
      <c r="S10" s="2">
        <f t="shared" si="6"/>
        <v>0.7754797434515744</v>
      </c>
      <c r="T10" s="2">
        <f t="shared" si="7"/>
        <v>0.7754797434515744</v>
      </c>
      <c r="U10" s="2">
        <f t="shared" si="8"/>
        <v>0.48360081348222217</v>
      </c>
      <c r="V10" s="2">
        <f t="shared" si="9"/>
        <v>15.111906367676967</v>
      </c>
      <c r="W10" s="2">
        <f t="shared" si="22"/>
        <v>9.424011748067173</v>
      </c>
      <c r="X10" s="1">
        <f t="shared" si="10"/>
        <v>19.487171000000007</v>
      </c>
      <c r="Y10" s="1">
        <f t="shared" si="23"/>
        <v>19.487171000000007</v>
      </c>
      <c r="Z10" s="1">
        <f t="shared" si="24"/>
        <v>1</v>
      </c>
      <c r="AA10" s="1">
        <f t="shared" si="11"/>
        <v>0.22053301457486552</v>
      </c>
      <c r="AC10" t="s">
        <v>9</v>
      </c>
      <c r="AD10">
        <v>1</v>
      </c>
      <c r="AE10">
        <f t="shared" si="32"/>
        <v>7</v>
      </c>
      <c r="AF10" s="2">
        <f t="shared" si="25"/>
        <v>1.606443878965496</v>
      </c>
      <c r="AG10" s="2">
        <f t="shared" si="12"/>
        <v>0.523641628982981</v>
      </c>
      <c r="AH10" s="2">
        <f t="shared" si="13"/>
        <v>0.523641628982981</v>
      </c>
      <c r="AI10" s="2">
        <f t="shared" si="14"/>
        <v>0.1574854631774795</v>
      </c>
      <c r="AJ10" s="2">
        <f t="shared" si="15"/>
        <v>10.20429396670991</v>
      </c>
      <c r="AK10" s="2">
        <f t="shared" si="26"/>
        <v>3.0689461509537472</v>
      </c>
      <c r="AL10" s="1">
        <f t="shared" si="16"/>
        <v>19.487171000000007</v>
      </c>
      <c r="AM10" s="1">
        <f t="shared" si="27"/>
        <v>19.487171000000007</v>
      </c>
      <c r="AN10" s="1">
        <f t="shared" si="28"/>
        <v>1</v>
      </c>
      <c r="AO10" s="1">
        <f t="shared" si="17"/>
        <v>0.1462507822683478</v>
      </c>
    </row>
    <row r="11" spans="3:41" ht="12.75">
      <c r="C11">
        <f t="shared" si="29"/>
        <v>8</v>
      </c>
      <c r="D11" s="2">
        <f t="shared" si="18"/>
        <v>2.9629752856209555</v>
      </c>
      <c r="E11" s="2">
        <f t="shared" si="0"/>
        <v>0.6806271703853558</v>
      </c>
      <c r="F11" s="2">
        <f t="shared" si="1"/>
        <v>0.6806271703853558</v>
      </c>
      <c r="G11" s="2">
        <f t="shared" si="2"/>
        <v>0.3331178835114022</v>
      </c>
      <c r="H11" s="2">
        <f t="shared" si="3"/>
        <v>14.589847862200127</v>
      </c>
      <c r="I11" s="2">
        <f t="shared" si="19"/>
        <v>7.140677675059256</v>
      </c>
      <c r="J11" s="1">
        <f t="shared" si="4"/>
        <v>21.43588810000001</v>
      </c>
      <c r="K11" s="1">
        <f t="shared" si="20"/>
        <v>21.43588810000001</v>
      </c>
      <c r="L11" s="1">
        <f t="shared" si="30"/>
        <v>1</v>
      </c>
      <c r="M11" s="1">
        <f t="shared" si="5"/>
        <v>0.18432021337637336</v>
      </c>
      <c r="Q11">
        <f t="shared" si="31"/>
        <v>8</v>
      </c>
      <c r="R11" s="2">
        <f t="shared" si="21"/>
        <v>3.7062417876763782</v>
      </c>
      <c r="S11" s="2">
        <f t="shared" si="6"/>
        <v>0.8042208977583423</v>
      </c>
      <c r="T11" s="2">
        <f t="shared" si="7"/>
        <v>0.8042208977583423</v>
      </c>
      <c r="U11" s="2">
        <f t="shared" si="8"/>
        <v>0.5365915988457398</v>
      </c>
      <c r="V11" s="2">
        <f t="shared" si="9"/>
        <v>17.239189172029374</v>
      </c>
      <c r="W11" s="2">
        <f t="shared" si="22"/>
        <v>11.502317468257374</v>
      </c>
      <c r="X11" s="1">
        <f t="shared" si="10"/>
        <v>21.43588810000001</v>
      </c>
      <c r="Y11" s="1">
        <f t="shared" si="23"/>
        <v>21.43588810000001</v>
      </c>
      <c r="Z11" s="1">
        <f t="shared" si="24"/>
        <v>1</v>
      </c>
      <c r="AA11" s="1">
        <f t="shared" si="11"/>
        <v>0.20481368497614352</v>
      </c>
      <c r="AE11">
        <f t="shared" si="32"/>
        <v>8</v>
      </c>
      <c r="AF11" s="2">
        <f t="shared" si="25"/>
        <v>1.4519586380936704</v>
      </c>
      <c r="AG11" s="2">
        <f t="shared" si="12"/>
        <v>0.5312446888476537</v>
      </c>
      <c r="AH11" s="2">
        <f t="shared" si="13"/>
        <v>0.5312446888476537</v>
      </c>
      <c r="AI11" s="2">
        <f t="shared" si="14"/>
        <v>0.16410712305734448</v>
      </c>
      <c r="AJ11" s="2">
        <f t="shared" si="15"/>
        <v>11.387701703857628</v>
      </c>
      <c r="AK11" s="2">
        <f t="shared" si="26"/>
        <v>3.517781926270168</v>
      </c>
      <c r="AL11" s="1">
        <f t="shared" si="16"/>
        <v>21.43588810000001</v>
      </c>
      <c r="AM11" s="1">
        <f t="shared" si="27"/>
        <v>21.43588810000001</v>
      </c>
      <c r="AN11" s="1">
        <f t="shared" si="28"/>
        <v>1</v>
      </c>
      <c r="AO11" s="1">
        <f t="shared" si="17"/>
        <v>0.14185911950391672</v>
      </c>
    </row>
    <row r="12" spans="1:41" ht="12.75">
      <c r="A12" t="s">
        <v>6</v>
      </c>
      <c r="B12">
        <v>0.1</v>
      </c>
      <c r="C12">
        <f t="shared" si="29"/>
        <v>9</v>
      </c>
      <c r="D12" s="2">
        <f t="shared" si="18"/>
        <v>2.6187593498608535</v>
      </c>
      <c r="E12" s="2">
        <f t="shared" si="0"/>
        <v>0.6984511580475157</v>
      </c>
      <c r="F12" s="2">
        <f t="shared" si="1"/>
        <v>0.6984511580475157</v>
      </c>
      <c r="G12" s="2">
        <f t="shared" si="2"/>
        <v>0.3586529480724633</v>
      </c>
      <c r="H12" s="2">
        <f t="shared" si="3"/>
        <v>16.469112953944165</v>
      </c>
      <c r="I12" s="2">
        <f t="shared" si="19"/>
        <v>8.456848907778083</v>
      </c>
      <c r="J12" s="1">
        <f t="shared" si="4"/>
        <v>23.579476910000015</v>
      </c>
      <c r="K12" s="1">
        <f t="shared" si="20"/>
        <v>23.579476910000015</v>
      </c>
      <c r="L12" s="1">
        <f t="shared" si="30"/>
        <v>1</v>
      </c>
      <c r="M12" s="1">
        <f t="shared" si="5"/>
        <v>0.1747429016828822</v>
      </c>
      <c r="O12" t="s">
        <v>6</v>
      </c>
      <c r="P12">
        <v>0.15</v>
      </c>
      <c r="Q12">
        <f t="shared" si="31"/>
        <v>9</v>
      </c>
      <c r="R12" s="2">
        <f t="shared" si="21"/>
        <v>3.2367971375998343</v>
      </c>
      <c r="S12" s="2">
        <f t="shared" si="6"/>
        <v>0.830251896756964</v>
      </c>
      <c r="T12" s="2">
        <f t="shared" si="7"/>
        <v>0.830251896756964</v>
      </c>
      <c r="U12" s="2">
        <f t="shared" si="8"/>
        <v>0.5877208195750693</v>
      </c>
      <c r="V12" s="2">
        <f t="shared" si="9"/>
        <v>19.57690542906455</v>
      </c>
      <c r="W12" s="2">
        <f t="shared" si="22"/>
        <v>13.858149494696631</v>
      </c>
      <c r="X12" s="1">
        <f t="shared" si="10"/>
        <v>23.579476910000015</v>
      </c>
      <c r="Y12" s="1">
        <f t="shared" si="23"/>
        <v>23.579476910000015</v>
      </c>
      <c r="Z12" s="1">
        <f t="shared" si="24"/>
        <v>1</v>
      </c>
      <c r="AA12" s="1">
        <f t="shared" si="11"/>
        <v>0.19189956245481868</v>
      </c>
      <c r="AC12" t="s">
        <v>6</v>
      </c>
      <c r="AD12">
        <v>0.05</v>
      </c>
      <c r="AE12">
        <f t="shared" si="32"/>
        <v>9</v>
      </c>
      <c r="AF12" s="2">
        <f t="shared" si="25"/>
        <v>1.3157453744590988</v>
      </c>
      <c r="AG12" s="2">
        <f t="shared" si="12"/>
        <v>0.5382345162682264</v>
      </c>
      <c r="AH12" s="2">
        <f t="shared" si="13"/>
        <v>0.5382345162682264</v>
      </c>
      <c r="AI12" s="2">
        <f t="shared" si="14"/>
        <v>0.1703520136714366</v>
      </c>
      <c r="AJ12" s="2">
        <f t="shared" si="15"/>
        <v>12.691288348511671</v>
      </c>
      <c r="AK12" s="2">
        <f t="shared" si="26"/>
        <v>4.016811372937646</v>
      </c>
      <c r="AL12" s="1">
        <f t="shared" si="16"/>
        <v>23.579476910000015</v>
      </c>
      <c r="AM12" s="1">
        <f t="shared" si="27"/>
        <v>23.579476910000015</v>
      </c>
      <c r="AN12" s="1">
        <f t="shared" si="28"/>
        <v>1</v>
      </c>
      <c r="AO12" s="1">
        <f t="shared" si="17"/>
        <v>0.13797715115547055</v>
      </c>
    </row>
    <row r="13" spans="1:41" ht="12.75">
      <c r="A13" t="s">
        <v>12</v>
      </c>
      <c r="B13">
        <v>0.02</v>
      </c>
      <c r="C13">
        <f t="shared" si="29"/>
        <v>10</v>
      </c>
      <c r="D13" s="2">
        <f t="shared" si="18"/>
        <v>2.3275439825335047</v>
      </c>
      <c r="E13" s="2">
        <f t="shared" si="0"/>
        <v>0.7147079159475862</v>
      </c>
      <c r="F13" s="2">
        <f t="shared" si="1"/>
        <v>0.7147079159475862</v>
      </c>
      <c r="G13" s="2">
        <f t="shared" si="2"/>
        <v>0.3830227317416051</v>
      </c>
      <c r="H13" s="2">
        <f t="shared" si="3"/>
        <v>18.537682681628375</v>
      </c>
      <c r="I13" s="2">
        <f t="shared" si="19"/>
        <v>9.934623225016939</v>
      </c>
      <c r="J13" s="1">
        <f t="shared" si="4"/>
        <v>25.937424601000018</v>
      </c>
      <c r="K13" s="1">
        <f t="shared" si="20"/>
        <v>25.937424601000018</v>
      </c>
      <c r="L13" s="1">
        <f t="shared" si="30"/>
        <v>1</v>
      </c>
      <c r="M13" s="1">
        <f t="shared" si="5"/>
        <v>0.16659673609913647</v>
      </c>
      <c r="O13" t="s">
        <v>12</v>
      </c>
      <c r="P13">
        <v>0.02</v>
      </c>
      <c r="Q13">
        <f t="shared" si="31"/>
        <v>10</v>
      </c>
      <c r="R13" s="2">
        <f t="shared" si="21"/>
        <v>2.8481398563202673</v>
      </c>
      <c r="S13" s="2">
        <f t="shared" si="6"/>
        <v>0.8538986319363541</v>
      </c>
      <c r="T13" s="2">
        <f t="shared" si="7"/>
        <v>0.8538986319363541</v>
      </c>
      <c r="U13" s="2">
        <f t="shared" si="8"/>
        <v>0.6368219888155568</v>
      </c>
      <c r="V13" s="2">
        <f t="shared" si="9"/>
        <v>22.14793138274625</v>
      </c>
      <c r="W13" s="2">
        <f t="shared" si="22"/>
        <v>16.51752231916238</v>
      </c>
      <c r="X13" s="1">
        <f t="shared" si="10"/>
        <v>25.937424601000018</v>
      </c>
      <c r="Y13" s="1">
        <f t="shared" si="23"/>
        <v>25.937424601000018</v>
      </c>
      <c r="Z13" s="1">
        <f t="shared" si="24"/>
        <v>1</v>
      </c>
      <c r="AA13" s="1">
        <f t="shared" si="11"/>
        <v>0.1811312376770809</v>
      </c>
      <c r="AC13" t="s">
        <v>12</v>
      </c>
      <c r="AD13">
        <v>0.02</v>
      </c>
      <c r="AE13">
        <f t="shared" si="32"/>
        <v>10</v>
      </c>
      <c r="AF13" s="2">
        <f t="shared" si="25"/>
        <v>1.1950571387144924</v>
      </c>
      <c r="AG13" s="2">
        <f t="shared" si="12"/>
        <v>0.5446667262779152</v>
      </c>
      <c r="AH13" s="2">
        <f t="shared" si="13"/>
        <v>0.5446667262779152</v>
      </c>
      <c r="AI13" s="2">
        <f t="shared" si="14"/>
        <v>0.17623336291947198</v>
      </c>
      <c r="AJ13" s="2">
        <f t="shared" si="15"/>
        <v>14.12725214550694</v>
      </c>
      <c r="AK13" s="2">
        <f t="shared" si="26"/>
        <v>4.571039562904477</v>
      </c>
      <c r="AL13" s="1">
        <f t="shared" si="16"/>
        <v>25.937424601000018</v>
      </c>
      <c r="AM13" s="1">
        <f t="shared" si="27"/>
        <v>25.937424601000018</v>
      </c>
      <c r="AN13" s="1">
        <f t="shared" si="28"/>
        <v>1</v>
      </c>
      <c r="AO13" s="1">
        <f t="shared" si="17"/>
        <v>0.13452997016427448</v>
      </c>
    </row>
    <row r="14" spans="1:41" ht="12.75">
      <c r="A14" t="s">
        <v>7</v>
      </c>
      <c r="B14">
        <v>0.35</v>
      </c>
      <c r="C14">
        <f t="shared" si="29"/>
        <v>11</v>
      </c>
      <c r="D14" s="2">
        <f t="shared" si="18"/>
        <v>2.078628217406879</v>
      </c>
      <c r="E14" s="2">
        <f t="shared" si="0"/>
        <v>0.7295640363605134</v>
      </c>
      <c r="F14" s="2">
        <f t="shared" si="1"/>
        <v>0.7295640363605134</v>
      </c>
      <c r="G14" s="2">
        <f t="shared" si="2"/>
        <v>0.40621188063775604</v>
      </c>
      <c r="H14" s="2">
        <f t="shared" si="3"/>
        <v>20.815313403172258</v>
      </c>
      <c r="I14" s="2">
        <f t="shared" si="19"/>
        <v>11.589699028679439</v>
      </c>
      <c r="J14" s="1">
        <f t="shared" si="4"/>
        <v>28.53116706110002</v>
      </c>
      <c r="K14" s="1">
        <f t="shared" si="20"/>
        <v>28.53116706110002</v>
      </c>
      <c r="L14" s="1">
        <f t="shared" si="30"/>
        <v>1</v>
      </c>
      <c r="M14" s="1">
        <f t="shared" si="5"/>
        <v>0.1596018460157029</v>
      </c>
      <c r="O14" t="s">
        <v>7</v>
      </c>
      <c r="P14">
        <v>0.35</v>
      </c>
      <c r="Q14">
        <f t="shared" si="31"/>
        <v>11</v>
      </c>
      <c r="R14" s="2">
        <f t="shared" si="21"/>
        <v>2.5219633684805243</v>
      </c>
      <c r="S14" s="2">
        <f t="shared" si="6"/>
        <v>0.8754336426377453</v>
      </c>
      <c r="T14" s="2">
        <f t="shared" si="7"/>
        <v>0.8754336426377453</v>
      </c>
      <c r="U14" s="2">
        <f t="shared" si="8"/>
        <v>0.6837912216633624</v>
      </c>
      <c r="V14" s="2">
        <f t="shared" si="9"/>
        <v>24.977143509004843</v>
      </c>
      <c r="W14" s="2">
        <f t="shared" si="22"/>
        <v>19.50936158019107</v>
      </c>
      <c r="X14" s="1">
        <f t="shared" si="10"/>
        <v>28.53116706110002</v>
      </c>
      <c r="Y14" s="1">
        <f t="shared" si="23"/>
        <v>28.53116706110002</v>
      </c>
      <c r="Z14" s="1">
        <f t="shared" si="24"/>
        <v>1</v>
      </c>
      <c r="AA14" s="1">
        <f t="shared" si="11"/>
        <v>0.1720396785384729</v>
      </c>
      <c r="AC14" t="s">
        <v>7</v>
      </c>
      <c r="AD14">
        <v>0.35</v>
      </c>
      <c r="AE14">
        <f t="shared" si="32"/>
        <v>11</v>
      </c>
      <c r="AF14" s="2">
        <f t="shared" si="25"/>
        <v>1.08766167136178</v>
      </c>
      <c r="AG14" s="2">
        <f t="shared" si="12"/>
        <v>0.5505908574963011</v>
      </c>
      <c r="AH14" s="2">
        <f t="shared" si="13"/>
        <v>0.5505908574963011</v>
      </c>
      <c r="AI14" s="2">
        <f t="shared" si="14"/>
        <v>0.1817654836136166</v>
      </c>
      <c r="AJ14" s="2">
        <f t="shared" si="15"/>
        <v>15.708999737541282</v>
      </c>
      <c r="AK14" s="2">
        <f t="shared" si="26"/>
        <v>5.185981378921734</v>
      </c>
      <c r="AL14" s="1">
        <f t="shared" si="16"/>
        <v>28.53116706110002</v>
      </c>
      <c r="AM14" s="1">
        <f t="shared" si="27"/>
        <v>28.53116706110002</v>
      </c>
      <c r="AN14" s="1">
        <f t="shared" si="28"/>
        <v>1</v>
      </c>
      <c r="AO14" s="1">
        <f t="shared" si="17"/>
        <v>0.13145638394875503</v>
      </c>
    </row>
    <row r="15" spans="3:41" ht="12.75">
      <c r="C15">
        <f t="shared" si="29"/>
        <v>12</v>
      </c>
      <c r="D15" s="2">
        <f t="shared" si="18"/>
        <v>1.8639879074710999</v>
      </c>
      <c r="E15" s="2">
        <f t="shared" si="0"/>
        <v>0.7431630217755314</v>
      </c>
      <c r="F15" s="2">
        <f t="shared" si="1"/>
        <v>0.7431630217755314</v>
      </c>
      <c r="G15" s="2">
        <f t="shared" si="2"/>
        <v>0.42822186060095657</v>
      </c>
      <c r="H15" s="2">
        <f t="shared" si="3"/>
        <v>23.323639160700562</v>
      </c>
      <c r="I15" s="2">
        <f t="shared" si="19"/>
        <v>13.439436388423076</v>
      </c>
      <c r="J15" s="1">
        <f t="shared" si="4"/>
        <v>31.384283767210025</v>
      </c>
      <c r="K15" s="1">
        <f t="shared" si="20"/>
        <v>31.384283767210025</v>
      </c>
      <c r="L15" s="1">
        <f t="shared" si="30"/>
        <v>1</v>
      </c>
      <c r="M15" s="1">
        <f t="shared" si="5"/>
        <v>0.153546259579694</v>
      </c>
      <c r="Q15">
        <f t="shared" si="31"/>
        <v>12</v>
      </c>
      <c r="R15" s="2">
        <f t="shared" si="21"/>
        <v>2.2450685227097433</v>
      </c>
      <c r="S15" s="2">
        <f t="shared" si="6"/>
        <v>0.8950877277858166</v>
      </c>
      <c r="T15" s="2">
        <f t="shared" si="7"/>
        <v>0.8950877277858166</v>
      </c>
      <c r="U15" s="2">
        <f t="shared" si="8"/>
        <v>0.7285731305688699</v>
      </c>
      <c r="V15" s="2">
        <f t="shared" si="9"/>
        <v>28.091687245377308</v>
      </c>
      <c r="W15" s="2">
        <f t="shared" si="22"/>
        <v>22.86574587493797</v>
      </c>
      <c r="X15" s="1">
        <f t="shared" si="10"/>
        <v>31.384283767210025</v>
      </c>
      <c r="Y15" s="1">
        <f t="shared" si="23"/>
        <v>31.384283767210025</v>
      </c>
      <c r="Z15" s="1">
        <f t="shared" si="24"/>
        <v>1</v>
      </c>
      <c r="AA15" s="1">
        <f t="shared" si="11"/>
        <v>0.16428233698796965</v>
      </c>
      <c r="AE15">
        <f t="shared" si="32"/>
        <v>12</v>
      </c>
      <c r="AF15" s="2">
        <f t="shared" si="25"/>
        <v>0.9917263784880836</v>
      </c>
      <c r="AG15" s="2">
        <f t="shared" si="12"/>
        <v>0.5560512122676357</v>
      </c>
      <c r="AH15" s="2">
        <f t="shared" si="13"/>
        <v>0.5560512122676357</v>
      </c>
      <c r="AI15" s="2">
        <f t="shared" si="14"/>
        <v>0.18696337892378123</v>
      </c>
      <c r="AJ15" s="2">
        <f t="shared" si="15"/>
        <v>17.451269034908613</v>
      </c>
      <c r="AK15" s="2">
        <f t="shared" si="26"/>
        <v>5.867711738220364</v>
      </c>
      <c r="AL15" s="1">
        <f t="shared" si="16"/>
        <v>31.384283767210025</v>
      </c>
      <c r="AM15" s="1">
        <f t="shared" si="27"/>
        <v>31.384283767210025</v>
      </c>
      <c r="AN15" s="1">
        <f t="shared" si="28"/>
        <v>1</v>
      </c>
      <c r="AO15" s="1">
        <f t="shared" si="17"/>
        <v>0.12870591649242694</v>
      </c>
    </row>
    <row r="16" spans="3:41" ht="12.75">
      <c r="C16">
        <f t="shared" si="29"/>
        <v>13</v>
      </c>
      <c r="D16" s="2">
        <f t="shared" si="18"/>
        <v>1.6774897244817082</v>
      </c>
      <c r="E16" s="2">
        <f t="shared" si="0"/>
        <v>0.7556295051019637</v>
      </c>
      <c r="F16" s="2">
        <f t="shared" si="1"/>
        <v>0.7556295051019637</v>
      </c>
      <c r="G16" s="2">
        <f t="shared" si="2"/>
        <v>0.4490670232422641</v>
      </c>
      <c r="H16" s="2">
        <f t="shared" si="3"/>
        <v>26.086379892096158</v>
      </c>
      <c r="I16" s="2">
        <f t="shared" si="19"/>
        <v>15.503011576724669</v>
      </c>
      <c r="J16" s="1">
        <f t="shared" si="4"/>
        <v>34.52271214393103</v>
      </c>
      <c r="K16" s="1">
        <f t="shared" si="20"/>
        <v>34.52271214393103</v>
      </c>
      <c r="L16" s="1">
        <f t="shared" si="30"/>
        <v>1</v>
      </c>
      <c r="M16" s="1">
        <f t="shared" si="5"/>
        <v>0.14826653171865492</v>
      </c>
      <c r="Q16">
        <f t="shared" si="31"/>
        <v>13</v>
      </c>
      <c r="R16" s="2">
        <f t="shared" si="21"/>
        <v>2.0077030124732924</v>
      </c>
      <c r="S16" s="2">
        <f t="shared" si="6"/>
        <v>0.9130584310608512</v>
      </c>
      <c r="T16" s="2">
        <f t="shared" si="7"/>
        <v>0.9130584310608512</v>
      </c>
      <c r="U16" s="2">
        <f t="shared" si="8"/>
        <v>0.7711498428412407</v>
      </c>
      <c r="V16" s="2">
        <f t="shared" si="9"/>
        <v>31.52125338610306</v>
      </c>
      <c r="W16" s="2">
        <f t="shared" si="22"/>
        <v>26.622184044245806</v>
      </c>
      <c r="X16" s="1">
        <f t="shared" si="10"/>
        <v>34.52271214393103</v>
      </c>
      <c r="Y16" s="1">
        <f t="shared" si="23"/>
        <v>34.52271214393103</v>
      </c>
      <c r="Z16" s="1">
        <f t="shared" si="24"/>
        <v>1</v>
      </c>
      <c r="AA16" s="1">
        <f t="shared" si="11"/>
        <v>0.15760331008369777</v>
      </c>
      <c r="AE16">
        <f t="shared" si="32"/>
        <v>13</v>
      </c>
      <c r="AF16" s="2">
        <f t="shared" si="25"/>
        <v>0.9057328102349945</v>
      </c>
      <c r="AG16" s="2">
        <f t="shared" si="12"/>
        <v>0.5610875505388531</v>
      </c>
      <c r="AH16" s="2">
        <f t="shared" si="13"/>
        <v>0.5610875505388531</v>
      </c>
      <c r="AI16" s="2">
        <f t="shared" si="14"/>
        <v>0.19184242905335214</v>
      </c>
      <c r="AJ16" s="2">
        <f t="shared" si="15"/>
        <v>19.37026399479618</v>
      </c>
      <c r="AK16" s="2">
        <f t="shared" si="26"/>
        <v>6.622920955201387</v>
      </c>
      <c r="AL16" s="1">
        <f t="shared" si="16"/>
        <v>34.52271214393103</v>
      </c>
      <c r="AM16" s="1">
        <f t="shared" si="27"/>
        <v>34.52271214393103</v>
      </c>
      <c r="AN16" s="1">
        <f t="shared" si="28"/>
        <v>1</v>
      </c>
      <c r="AO16" s="1">
        <f t="shared" si="17"/>
        <v>0.1262365633367821</v>
      </c>
    </row>
    <row r="17" spans="1:41" ht="12.75">
      <c r="A17" t="s">
        <v>18</v>
      </c>
      <c r="C17">
        <f t="shared" si="29"/>
        <v>14</v>
      </c>
      <c r="D17" s="2">
        <f t="shared" si="18"/>
        <v>1.5143662179660826</v>
      </c>
      <c r="E17" s="2">
        <f t="shared" si="0"/>
        <v>0.7670725030602121</v>
      </c>
      <c r="F17" s="2">
        <f t="shared" si="1"/>
        <v>0.7670725030602121</v>
      </c>
      <c r="G17" s="2">
        <f t="shared" si="2"/>
        <v>0.46877148480692277</v>
      </c>
      <c r="H17" s="2">
        <f t="shared" si="3"/>
        <v>29.129565538339598</v>
      </c>
      <c r="I17" s="2">
        <f t="shared" si="19"/>
        <v>17.80158933439979</v>
      </c>
      <c r="J17" s="1">
        <f t="shared" si="4"/>
        <v>37.97498335832414</v>
      </c>
      <c r="K17" s="1">
        <f t="shared" si="20"/>
        <v>37.97498335832414</v>
      </c>
      <c r="L17" s="1">
        <f t="shared" si="30"/>
        <v>1</v>
      </c>
      <c r="M17" s="1">
        <f t="shared" si="5"/>
        <v>0.1436346339146788</v>
      </c>
      <c r="O17" t="s">
        <v>18</v>
      </c>
      <c r="Q17">
        <f t="shared" si="31"/>
        <v>14</v>
      </c>
      <c r="R17" s="2">
        <f t="shared" si="21"/>
        <v>1.80250771699248</v>
      </c>
      <c r="S17" s="2">
        <f>V17/Y17</f>
        <v>0.9295163797413735</v>
      </c>
      <c r="T17" s="2">
        <f t="shared" si="7"/>
        <v>0.9295163797413735</v>
      </c>
      <c r="U17" s="2">
        <f t="shared" si="8"/>
        <v>0.8115323733123122</v>
      </c>
      <c r="V17" s="2">
        <f t="shared" si="9"/>
        <v>35.29836905196836</v>
      </c>
      <c r="W17" s="2">
        <f t="shared" si="22"/>
        <v>30.81792837127635</v>
      </c>
      <c r="X17" s="1">
        <f t="shared" si="10"/>
        <v>37.97498335832414</v>
      </c>
      <c r="Y17" s="1">
        <f t="shared" si="23"/>
        <v>37.97498335832414</v>
      </c>
      <c r="Z17" s="1">
        <f t="shared" si="24"/>
        <v>1</v>
      </c>
      <c r="AA17" s="1">
        <f t="shared" si="11"/>
        <v>0.15180763398522906</v>
      </c>
      <c r="AC17" t="s">
        <v>18</v>
      </c>
      <c r="AD17" s="2">
        <f>AVERAGE(AF4:AF33)</f>
        <v>1.0284555431870608</v>
      </c>
      <c r="AE17">
        <f t="shared" si="32"/>
        <v>14</v>
      </c>
      <c r="AF17" s="2">
        <f t="shared" si="25"/>
        <v>0.8284121870439322</v>
      </c>
      <c r="AG17" s="2">
        <f t="shared" si="12"/>
        <v>0.5657356681875032</v>
      </c>
      <c r="AH17" s="2">
        <f t="shared" si="13"/>
        <v>0.5657356681875032</v>
      </c>
      <c r="AI17" s="2">
        <f t="shared" si="14"/>
        <v>0.19641814363566157</v>
      </c>
      <c r="AJ17" s="2">
        <f t="shared" si="15"/>
        <v>21.48380258463082</v>
      </c>
      <c r="AK17" s="2">
        <f t="shared" si="26"/>
        <v>7.458975735837169</v>
      </c>
      <c r="AL17" s="1">
        <f t="shared" si="16"/>
        <v>37.97498335832414</v>
      </c>
      <c r="AM17" s="1">
        <f t="shared" si="27"/>
        <v>37.97498335832414</v>
      </c>
      <c r="AN17" s="1">
        <f t="shared" si="28"/>
        <v>1</v>
      </c>
      <c r="AO17" s="1">
        <f t="shared" si="17"/>
        <v>0.12401308802635187</v>
      </c>
    </row>
    <row r="18" spans="3:41" ht="12.75">
      <c r="C18">
        <f t="shared" si="29"/>
        <v>15</v>
      </c>
      <c r="D18" s="2">
        <f t="shared" si="18"/>
        <v>1.370856251820223</v>
      </c>
      <c r="E18" s="2">
        <f t="shared" si="0"/>
        <v>0.7775879644244069</v>
      </c>
      <c r="F18" s="2">
        <f t="shared" si="1"/>
        <v>0.7775879644244069</v>
      </c>
      <c r="G18" s="2">
        <f t="shared" si="2"/>
        <v>0.48736664128800505</v>
      </c>
      <c r="H18" s="2">
        <f t="shared" si="3"/>
        <v>32.481779009514995</v>
      </c>
      <c r="I18" s="2">
        <f t="shared" si="19"/>
        <v>20.358514101545754</v>
      </c>
      <c r="J18" s="1">
        <f t="shared" si="4"/>
        <v>41.77248169415655</v>
      </c>
      <c r="K18" s="1">
        <f t="shared" si="20"/>
        <v>41.77248169415655</v>
      </c>
      <c r="L18" s="1">
        <f t="shared" si="30"/>
        <v>1</v>
      </c>
      <c r="M18" s="1">
        <f t="shared" si="5"/>
        <v>0.1395488690751196</v>
      </c>
      <c r="O18" t="s">
        <v>20</v>
      </c>
      <c r="Q18">
        <f t="shared" si="31"/>
        <v>15</v>
      </c>
      <c r="R18" s="2">
        <f t="shared" si="21"/>
        <v>1.6238264990446212</v>
      </c>
      <c r="S18" s="2">
        <f t="shared" si="6"/>
        <v>0.9446101130285741</v>
      </c>
      <c r="T18" s="2">
        <f t="shared" si="7"/>
        <v>0.9446101130285741</v>
      </c>
      <c r="U18" s="2">
        <f t="shared" si="8"/>
        <v>0.8497538025520655</v>
      </c>
      <c r="V18" s="2">
        <f t="shared" si="9"/>
        <v>39.45870865460127</v>
      </c>
      <c r="W18" s="2">
        <f t="shared" si="22"/>
        <v>35.49632516164608</v>
      </c>
      <c r="X18" s="1">
        <f t="shared" si="10"/>
        <v>41.77248169415655</v>
      </c>
      <c r="Y18" s="1">
        <f t="shared" si="23"/>
        <v>41.77248169415655</v>
      </c>
      <c r="Z18" s="1">
        <f t="shared" si="24"/>
        <v>1</v>
      </c>
      <c r="AA18" s="1">
        <f t="shared" si="11"/>
        <v>0.14674419876527062</v>
      </c>
      <c r="AC18" t="s">
        <v>20</v>
      </c>
      <c r="AD18" s="2">
        <f>AG4</f>
        <v>0.4609445778764339</v>
      </c>
      <c r="AE18">
        <f t="shared" si="32"/>
        <v>15</v>
      </c>
      <c r="AF18" s="2">
        <f t="shared" si="25"/>
        <v>0.7586961756993987</v>
      </c>
      <c r="AG18" s="2">
        <f t="shared" si="12"/>
        <v>0.5700278830666092</v>
      </c>
      <c r="AH18" s="2">
        <f t="shared" si="13"/>
        <v>0.5700278830666092</v>
      </c>
      <c r="AI18" s="2">
        <f t="shared" si="14"/>
        <v>0.20070596742938498</v>
      </c>
      <c r="AJ18" s="2">
        <f t="shared" si="15"/>
        <v>23.81147931055875</v>
      </c>
      <c r="AK18" s="2">
        <f t="shared" si="26"/>
        <v>8.383986350351966</v>
      </c>
      <c r="AL18" s="1">
        <f t="shared" si="16"/>
        <v>41.77248169415655</v>
      </c>
      <c r="AM18" s="1">
        <f t="shared" si="27"/>
        <v>41.77248169415655</v>
      </c>
      <c r="AN18" s="1">
        <f t="shared" si="28"/>
        <v>1</v>
      </c>
      <c r="AO18" s="1">
        <f t="shared" si="17"/>
        <v>0.1220057137232763</v>
      </c>
    </row>
    <row r="19" spans="3:41" ht="12.75">
      <c r="C19">
        <f t="shared" si="29"/>
        <v>16</v>
      </c>
      <c r="D19" s="2">
        <f t="shared" si="18"/>
        <v>1.2439531651788829</v>
      </c>
      <c r="E19" s="2">
        <f t="shared" si="0"/>
        <v>0.7872607945199144</v>
      </c>
      <c r="F19" s="2">
        <f t="shared" si="1"/>
        <v>0.7872607945199144</v>
      </c>
      <c r="G19" s="2">
        <f t="shared" si="2"/>
        <v>0.5048891862769869</v>
      </c>
      <c r="H19" s="2">
        <f t="shared" si="3"/>
        <v>36.1744208403713</v>
      </c>
      <c r="I19" s="2">
        <f t="shared" si="19"/>
        <v>23.19952172046634</v>
      </c>
      <c r="J19" s="1">
        <f t="shared" si="4"/>
        <v>45.949729863572216</v>
      </c>
      <c r="K19" s="1">
        <f t="shared" si="20"/>
        <v>45.949729863572216</v>
      </c>
      <c r="L19" s="1">
        <f t="shared" si="30"/>
        <v>1</v>
      </c>
      <c r="M19" s="1">
        <f t="shared" si="5"/>
        <v>0.1359274422819616</v>
      </c>
      <c r="Q19">
        <f t="shared" si="31"/>
        <v>16</v>
      </c>
      <c r="R19" s="2">
        <f t="shared" si="21"/>
        <v>1.4672413966947175</v>
      </c>
      <c r="S19" s="2">
        <f t="shared" si="6"/>
        <v>0.9584698236442941</v>
      </c>
      <c r="T19" s="2">
        <f t="shared" si="7"/>
        <v>0.9584698236442941</v>
      </c>
      <c r="U19" s="2">
        <f t="shared" si="8"/>
        <v>0.8858638576866456</v>
      </c>
      <c r="V19" s="2">
        <f t="shared" si="9"/>
        <v>44.04142947884102</v>
      </c>
      <c r="W19" s="2">
        <f t="shared" si="22"/>
        <v>40.705204956603346</v>
      </c>
      <c r="X19" s="1">
        <f t="shared" si="10"/>
        <v>45.949729863572216</v>
      </c>
      <c r="Y19" s="1">
        <f t="shared" si="23"/>
        <v>45.949729863572216</v>
      </c>
      <c r="Z19" s="1">
        <f t="shared" si="24"/>
        <v>1</v>
      </c>
      <c r="AA19" s="1">
        <f t="shared" si="11"/>
        <v>0.14229409553076008</v>
      </c>
      <c r="AE19">
        <f t="shared" si="32"/>
        <v>16</v>
      </c>
      <c r="AF19" s="2">
        <f t="shared" si="25"/>
        <v>0.6956788712768933</v>
      </c>
      <c r="AG19" s="2">
        <f t="shared" si="12"/>
        <v>0.5739934466094906</v>
      </c>
      <c r="AH19" s="2">
        <f t="shared" si="13"/>
        <v>0.5739934466094906</v>
      </c>
      <c r="AI19" s="2">
        <f t="shared" si="14"/>
        <v>0.20472112930375247</v>
      </c>
      <c r="AJ19" s="2">
        <f t="shared" si="15"/>
        <v>26.374843815166855</v>
      </c>
      <c r="AK19" s="2">
        <f t="shared" si="26"/>
        <v>9.406880588872864</v>
      </c>
      <c r="AL19" s="1">
        <f t="shared" si="16"/>
        <v>45.949729863572216</v>
      </c>
      <c r="AM19" s="1">
        <f t="shared" si="27"/>
        <v>45.949729863572216</v>
      </c>
      <c r="AN19" s="1">
        <f t="shared" si="28"/>
        <v>1</v>
      </c>
      <c r="AO19" s="1">
        <f t="shared" si="17"/>
        <v>0.12018910714336546</v>
      </c>
    </row>
    <row r="20" spans="1:41" ht="12.75">
      <c r="A20" t="s">
        <v>22</v>
      </c>
      <c r="C20">
        <f t="shared" si="29"/>
        <v>17</v>
      </c>
      <c r="D20" s="2">
        <f t="shared" si="18"/>
        <v>1.1312248537733853</v>
      </c>
      <c r="E20" s="2">
        <f t="shared" si="0"/>
        <v>0.7961664842915375</v>
      </c>
      <c r="F20" s="2">
        <f t="shared" si="1"/>
        <v>0.7961664842915375</v>
      </c>
      <c r="G20" s="2">
        <f t="shared" si="2"/>
        <v>0.5213795290940351</v>
      </c>
      <c r="H20" s="2">
        <f t="shared" si="3"/>
        <v>40.24199836758878</v>
      </c>
      <c r="I20" s="2">
        <f t="shared" si="19"/>
        <v>26.352973370094144</v>
      </c>
      <c r="J20" s="1">
        <f t="shared" si="4"/>
        <v>50.54470284992944</v>
      </c>
      <c r="K20" s="1">
        <f t="shared" si="20"/>
        <v>50.54470284992944</v>
      </c>
      <c r="L20" s="1">
        <f t="shared" si="30"/>
        <v>1</v>
      </c>
      <c r="M20" s="1">
        <f t="shared" si="5"/>
        <v>0.13270382511468767</v>
      </c>
      <c r="Q20">
        <f t="shared" si="31"/>
        <v>17</v>
      </c>
      <c r="R20" s="2">
        <f t="shared" si="21"/>
        <v>1.3292519118694979</v>
      </c>
      <c r="S20" s="2">
        <f t="shared" si="6"/>
        <v>0.9712103020997781</v>
      </c>
      <c r="T20" s="2">
        <f t="shared" si="7"/>
        <v>0.9712103020997781</v>
      </c>
      <c r="U20" s="2">
        <f t="shared" si="8"/>
        <v>0.9199245946177788</v>
      </c>
      <c r="V20" s="2">
        <f t="shared" si="9"/>
        <v>49.08953612442349</v>
      </c>
      <c r="W20" s="2">
        <f t="shared" si="22"/>
        <v>46.49731527929743</v>
      </c>
      <c r="X20" s="1">
        <f t="shared" si="10"/>
        <v>50.54470284992944</v>
      </c>
      <c r="Y20" s="1">
        <f t="shared" si="23"/>
        <v>50.54470284992944</v>
      </c>
      <c r="Z20" s="1">
        <f t="shared" si="24"/>
        <v>1</v>
      </c>
      <c r="AA20" s="1">
        <f t="shared" si="11"/>
        <v>0.13836248554208533</v>
      </c>
      <c r="AE20">
        <f t="shared" si="32"/>
        <v>17</v>
      </c>
      <c r="AF20" s="2">
        <f t="shared" si="25"/>
        <v>0.6385871205005339</v>
      </c>
      <c r="AG20" s="2">
        <f t="shared" si="12"/>
        <v>0.5776588948320559</v>
      </c>
      <c r="AH20" s="2">
        <f t="shared" si="13"/>
        <v>0.5776588948320559</v>
      </c>
      <c r="AI20" s="2">
        <f t="shared" si="14"/>
        <v>0.20847852640741082</v>
      </c>
      <c r="AJ20" s="2">
        <f t="shared" si="15"/>
        <v>29.197597187904908</v>
      </c>
      <c r="AK20" s="2">
        <f t="shared" si="26"/>
        <v>10.537485167853749</v>
      </c>
      <c r="AL20" s="1">
        <f t="shared" si="16"/>
        <v>50.54470284992944</v>
      </c>
      <c r="AM20" s="1">
        <f t="shared" si="27"/>
        <v>50.54470284992944</v>
      </c>
      <c r="AN20" s="1">
        <f t="shared" si="28"/>
        <v>1</v>
      </c>
      <c r="AO20" s="1">
        <f t="shared" si="17"/>
        <v>0.11854158142483921</v>
      </c>
    </row>
    <row r="21" spans="3:41" ht="12.75">
      <c r="C21">
        <f t="shared" si="29"/>
        <v>18</v>
      </c>
      <c r="D21" s="2">
        <f t="shared" si="18"/>
        <v>1.0306829337327514</v>
      </c>
      <c r="E21" s="2">
        <f t="shared" si="0"/>
        <v>0.8043724363692304</v>
      </c>
      <c r="F21" s="2">
        <f t="shared" si="1"/>
        <v>0.8043724363692304</v>
      </c>
      <c r="G21" s="2">
        <f t="shared" si="2"/>
        <v>0.5368805335830072</v>
      </c>
      <c r="H21" s="2">
        <f t="shared" si="3"/>
        <v>44.72244235465219</v>
      </c>
      <c r="I21" s="2">
        <f t="shared" si="19"/>
        <v>29.85011373945114</v>
      </c>
      <c r="J21" s="1">
        <f t="shared" si="4"/>
        <v>55.599173134922395</v>
      </c>
      <c r="K21" s="1">
        <f t="shared" si="20"/>
        <v>55.599173134922395</v>
      </c>
      <c r="L21" s="1">
        <f t="shared" si="30"/>
        <v>1</v>
      </c>
      <c r="M21" s="1">
        <f t="shared" si="5"/>
        <v>0.1298233566043173</v>
      </c>
      <c r="Q21">
        <f t="shared" si="31"/>
        <v>18</v>
      </c>
      <c r="R21" s="2">
        <f t="shared" si="21"/>
        <v>1.2070489222668177</v>
      </c>
      <c r="S21" s="2">
        <f t="shared" si="6"/>
        <v>0.9829332855842178</v>
      </c>
      <c r="T21" s="2">
        <f t="shared" si="7"/>
        <v>0.9829332855842178</v>
      </c>
      <c r="U21" s="2">
        <f t="shared" si="8"/>
        <v>0.9520069527639907</v>
      </c>
      <c r="V21" s="2">
        <f t="shared" si="9"/>
        <v>54.65027792527504</v>
      </c>
      <c r="W21" s="2">
        <f t="shared" si="22"/>
        <v>52.93079939237501</v>
      </c>
      <c r="X21" s="1">
        <f t="shared" si="10"/>
        <v>55.599173134922395</v>
      </c>
      <c r="Y21" s="1">
        <f t="shared" si="23"/>
        <v>55.599173134922395</v>
      </c>
      <c r="Z21" s="1">
        <f t="shared" si="24"/>
        <v>1</v>
      </c>
      <c r="AA21" s="1">
        <f t="shared" si="11"/>
        <v>0.13487281097009393</v>
      </c>
      <c r="AE21">
        <f t="shared" si="32"/>
        <v>18</v>
      </c>
      <c r="AF21" s="2">
        <f t="shared" si="25"/>
        <v>0.5867571284305675</v>
      </c>
      <c r="AG21" s="2">
        <f t="shared" si="12"/>
        <v>0.5810483495754962</v>
      </c>
      <c r="AH21" s="2">
        <f t="shared" si="13"/>
        <v>0.5810483495754962</v>
      </c>
      <c r="AI21" s="2">
        <f t="shared" si="14"/>
        <v>0.21199263692805942</v>
      </c>
      <c r="AJ21" s="2">
        <f t="shared" si="15"/>
        <v>32.305807787808924</v>
      </c>
      <c r="AK21" s="2">
        <f t="shared" si="26"/>
        <v>11.786615323891919</v>
      </c>
      <c r="AL21" s="1">
        <f t="shared" si="16"/>
        <v>55.599173134922395</v>
      </c>
      <c r="AM21" s="1">
        <f t="shared" si="27"/>
        <v>55.599173134922395</v>
      </c>
      <c r="AN21" s="1">
        <f t="shared" si="28"/>
        <v>1</v>
      </c>
      <c r="AO21" s="1">
        <f t="shared" si="17"/>
        <v>0.11704446484447413</v>
      </c>
    </row>
    <row r="22" spans="1:41" ht="12.75">
      <c r="A22" t="s">
        <v>23</v>
      </c>
      <c r="C22">
        <f t="shared" si="29"/>
        <v>19</v>
      </c>
      <c r="D22" s="2">
        <f t="shared" si="18"/>
        <v>0.9406860677846779</v>
      </c>
      <c r="E22" s="2">
        <f t="shared" si="0"/>
        <v>0.8119390558112559</v>
      </c>
      <c r="F22" s="2">
        <f t="shared" si="1"/>
        <v>0.8119390558112559</v>
      </c>
      <c r="G22" s="2">
        <f t="shared" si="2"/>
        <v>0.5514365150438819</v>
      </c>
      <c r="H22" s="2">
        <f t="shared" si="3"/>
        <v>49.65745415296098</v>
      </c>
      <c r="I22" s="2">
        <f t="shared" si="19"/>
        <v>33.72535570012733</v>
      </c>
      <c r="J22" s="1">
        <f t="shared" si="4"/>
        <v>61.15909044841464</v>
      </c>
      <c r="K22" s="1">
        <f t="shared" si="20"/>
        <v>61.15909044841464</v>
      </c>
      <c r="L22" s="1">
        <f t="shared" si="30"/>
        <v>1</v>
      </c>
      <c r="M22" s="1">
        <f t="shared" si="5"/>
        <v>0.12724071287637598</v>
      </c>
      <c r="Q22">
        <f t="shared" si="31"/>
        <v>19</v>
      </c>
      <c r="R22" s="2">
        <f t="shared" si="21"/>
        <v>1.0983522221704167</v>
      </c>
      <c r="S22" s="2">
        <f t="shared" si="6"/>
        <v>0.9937293551688847</v>
      </c>
      <c r="T22" s="2">
        <f t="shared" si="7"/>
        <v>0.9937293551688847</v>
      </c>
      <c r="U22" s="2">
        <f t="shared" si="8"/>
        <v>0.9821880059512214</v>
      </c>
      <c r="V22" s="2">
        <f t="shared" si="9"/>
        <v>60.77558351401858</v>
      </c>
      <c r="W22" s="2">
        <f t="shared" si="22"/>
        <v>60.06972509331876</v>
      </c>
      <c r="X22" s="1">
        <f t="shared" si="10"/>
        <v>61.15909044841464</v>
      </c>
      <c r="Y22" s="1">
        <f t="shared" si="23"/>
        <v>61.15909044841464</v>
      </c>
      <c r="Z22" s="1">
        <f t="shared" si="24"/>
        <v>1</v>
      </c>
      <c r="AA22" s="1">
        <f t="shared" si="11"/>
        <v>0.13176259776352378</v>
      </c>
      <c r="AE22">
        <f t="shared" si="32"/>
        <v>19</v>
      </c>
      <c r="AF22" s="2">
        <f t="shared" si="25"/>
        <v>0.5396158503269484</v>
      </c>
      <c r="AG22" s="2">
        <f t="shared" si="12"/>
        <v>0.5841837785678687</v>
      </c>
      <c r="AH22" s="2">
        <f t="shared" si="13"/>
        <v>0.5841837785678687</v>
      </c>
      <c r="AI22" s="2">
        <f t="shared" si="14"/>
        <v>0.21527745606206639</v>
      </c>
      <c r="AJ22" s="2">
        <f t="shared" si="15"/>
        <v>35.72814855192891</v>
      </c>
      <c r="AK22" s="2">
        <f t="shared" si="26"/>
        <v>13.166173406804527</v>
      </c>
      <c r="AL22" s="1">
        <f t="shared" si="16"/>
        <v>61.15909044841464</v>
      </c>
      <c r="AM22" s="1">
        <f t="shared" si="27"/>
        <v>61.15909044841464</v>
      </c>
      <c r="AN22" s="1">
        <f t="shared" si="28"/>
        <v>1</v>
      </c>
      <c r="AO22" s="1">
        <f t="shared" si="17"/>
        <v>0.11568159649736927</v>
      </c>
    </row>
    <row r="23" spans="1:41" ht="12.75">
      <c r="A23" t="s">
        <v>18</v>
      </c>
      <c r="B23" s="2">
        <f>AVERAGE(D4:D33)</f>
        <v>2.2535503547984015</v>
      </c>
      <c r="C23">
        <f t="shared" si="29"/>
        <v>20</v>
      </c>
      <c r="D23" s="2">
        <f t="shared" si="18"/>
        <v>0.8598674950160158</v>
      </c>
      <c r="E23" s="2">
        <f t="shared" si="0"/>
        <v>0.8189206558315169</v>
      </c>
      <c r="F23" s="2">
        <f t="shared" si="1"/>
        <v>0.8189206558315169</v>
      </c>
      <c r="G23" s="2">
        <f t="shared" si="2"/>
        <v>0.5650924457492089</v>
      </c>
      <c r="H23" s="2">
        <f t="shared" si="3"/>
        <v>55.092886706082254</v>
      </c>
      <c r="I23" s="2">
        <f t="shared" si="19"/>
        <v>38.016594001420884</v>
      </c>
      <c r="J23" s="1">
        <f t="shared" si="4"/>
        <v>67.2749994932561</v>
      </c>
      <c r="K23" s="1">
        <f t="shared" si="20"/>
        <v>67.2749994932561</v>
      </c>
      <c r="L23" s="1">
        <f t="shared" si="30"/>
        <v>1</v>
      </c>
      <c r="M23" s="1">
        <f t="shared" si="5"/>
        <v>0.12491799739877575</v>
      </c>
      <c r="Q23">
        <f t="shared" si="31"/>
        <v>20</v>
      </c>
      <c r="R23" s="2">
        <f t="shared" si="21"/>
        <v>1.0012917668645047</v>
      </c>
      <c r="S23" s="2">
        <f t="shared" si="6"/>
        <v>1.0036794853871065</v>
      </c>
      <c r="T23" s="2">
        <f t="shared" si="7"/>
        <v>1.0036794853871065</v>
      </c>
      <c r="U23" s="2">
        <f t="shared" si="8"/>
        <v>1.0105487719159358</v>
      </c>
      <c r="V23" s="2">
        <f t="shared" si="9"/>
        <v>67.52253687080913</v>
      </c>
      <c r="W23" s="2">
        <f t="shared" si="22"/>
        <v>67.98466811855516</v>
      </c>
      <c r="X23" s="1">
        <f t="shared" si="10"/>
        <v>67.2749994932561</v>
      </c>
      <c r="Y23" s="1">
        <f t="shared" si="23"/>
        <v>67.2749994932561</v>
      </c>
      <c r="Z23" s="1">
        <f t="shared" si="24"/>
        <v>1</v>
      </c>
      <c r="AA23" s="1">
        <f t="shared" si="11"/>
        <v>0.12898036293946422</v>
      </c>
      <c r="AE23">
        <f t="shared" si="32"/>
        <v>20</v>
      </c>
      <c r="AF23" s="2">
        <f t="shared" si="25"/>
        <v>0.49666606488487636</v>
      </c>
      <c r="AG23" s="2">
        <f t="shared" si="12"/>
        <v>0.5870852211525776</v>
      </c>
      <c r="AH23" s="2">
        <f t="shared" si="13"/>
        <v>0.5870852211525776</v>
      </c>
      <c r="AI23" s="2">
        <f t="shared" si="14"/>
        <v>0.21834645079019863</v>
      </c>
      <c r="AJ23" s="2">
        <f t="shared" si="15"/>
        <v>39.496157955537804</v>
      </c>
      <c r="AK23" s="2">
        <f t="shared" si="26"/>
        <v>14.689257366264881</v>
      </c>
      <c r="AL23" s="1">
        <f t="shared" si="16"/>
        <v>67.2749994932561</v>
      </c>
      <c r="AM23" s="1">
        <f t="shared" si="27"/>
        <v>67.2749994932561</v>
      </c>
      <c r="AN23" s="1">
        <f t="shared" si="28"/>
        <v>1</v>
      </c>
      <c r="AO23" s="1">
        <f t="shared" si="17"/>
        <v>0.11443892012622799</v>
      </c>
    </row>
    <row r="24" spans="1:41" ht="12.75">
      <c r="A24" t="s">
        <v>19</v>
      </c>
      <c r="B24" s="2">
        <f>E4</f>
        <v>0.4892459548027482</v>
      </c>
      <c r="C24">
        <f t="shared" si="29"/>
        <v>21</v>
      </c>
      <c r="D24" s="2">
        <f t="shared" si="18"/>
        <v>0.7870799866014663</v>
      </c>
      <c r="E24" s="2">
        <f t="shared" si="0"/>
        <v>0.8253662164197122</v>
      </c>
      <c r="F24" s="2">
        <f t="shared" si="1"/>
        <v>0.8253662164197122</v>
      </c>
      <c r="G24" s="2">
        <f t="shared" si="2"/>
        <v>0.5778933294703421</v>
      </c>
      <c r="H24" s="2">
        <f t="shared" si="3"/>
        <v>61.07916297052554</v>
      </c>
      <c r="I24" s="2">
        <f t="shared" si="19"/>
        <v>42.76555079200069</v>
      </c>
      <c r="J24" s="1">
        <f t="shared" si="4"/>
        <v>74.00249944258172</v>
      </c>
      <c r="K24" s="1">
        <f t="shared" si="20"/>
        <v>74.00249944258172</v>
      </c>
      <c r="L24" s="1">
        <f t="shared" si="30"/>
        <v>1</v>
      </c>
      <c r="M24" s="1">
        <f t="shared" si="5"/>
        <v>0.12282328144818473</v>
      </c>
      <c r="Q24">
        <f t="shared" si="31"/>
        <v>21</v>
      </c>
      <c r="R24" s="2">
        <f t="shared" si="21"/>
        <v>0.914319512012685</v>
      </c>
      <c r="S24" s="2">
        <f t="shared" si="6"/>
        <v>1.0128563227600693</v>
      </c>
      <c r="T24" s="2">
        <f t="shared" si="7"/>
        <v>1.0128563227600693</v>
      </c>
      <c r="U24" s="2">
        <f t="shared" si="8"/>
        <v>1.0371724720778936</v>
      </c>
      <c r="V24" s="2">
        <f t="shared" si="9"/>
        <v>74.9538994604674</v>
      </c>
      <c r="W24" s="2">
        <f t="shared" si="22"/>
        <v>76.75335528680543</v>
      </c>
      <c r="X24" s="1">
        <f t="shared" si="10"/>
        <v>74.00249944258172</v>
      </c>
      <c r="Y24" s="1">
        <f t="shared" si="23"/>
        <v>74.00249944258172</v>
      </c>
      <c r="Z24" s="1">
        <f t="shared" si="24"/>
        <v>1</v>
      </c>
      <c r="AA24" s="1">
        <f t="shared" si="11"/>
        <v>0.12648330196195207</v>
      </c>
      <c r="AE24">
        <f t="shared" si="32"/>
        <v>21</v>
      </c>
      <c r="AF24" s="2">
        <f t="shared" si="25"/>
        <v>0.4574743064308076</v>
      </c>
      <c r="AG24" s="2">
        <f t="shared" si="12"/>
        <v>0.5897709851962031</v>
      </c>
      <c r="AH24" s="2">
        <f t="shared" si="13"/>
        <v>0.5897709851962031</v>
      </c>
      <c r="AI24" s="2">
        <f t="shared" si="14"/>
        <v>0.22121252984729406</v>
      </c>
      <c r="AJ24" s="2">
        <f t="shared" si="15"/>
        <v>43.644527003232895</v>
      </c>
      <c r="AK24" s="2">
        <f t="shared" si="26"/>
        <v>16.370280116716472</v>
      </c>
      <c r="AL24" s="1">
        <f t="shared" si="16"/>
        <v>74.00249944258172</v>
      </c>
      <c r="AM24" s="1">
        <f t="shared" si="27"/>
        <v>74.00249944258172</v>
      </c>
      <c r="AN24" s="1">
        <f t="shared" si="28"/>
        <v>1</v>
      </c>
      <c r="AO24" s="1">
        <f t="shared" si="17"/>
        <v>0.11330415451677396</v>
      </c>
    </row>
    <row r="25" spans="3:41" ht="12.75">
      <c r="C25">
        <f t="shared" si="29"/>
        <v>22</v>
      </c>
      <c r="D25" s="2">
        <f t="shared" si="18"/>
        <v>0.7213535329501273</v>
      </c>
      <c r="E25" s="2">
        <f t="shared" si="0"/>
        <v>0.8313200247816326</v>
      </c>
      <c r="F25" s="2">
        <f t="shared" si="1"/>
        <v>0.8313200247816326</v>
      </c>
      <c r="G25" s="2">
        <f t="shared" si="2"/>
        <v>0.5898837132026422</v>
      </c>
      <c r="H25" s="2">
        <f t="shared" si="3"/>
        <v>67.67173563756077</v>
      </c>
      <c r="I25" s="2">
        <f t="shared" si="19"/>
        <v>48.01815607321323</v>
      </c>
      <c r="J25" s="1">
        <f t="shared" si="4"/>
        <v>81.4027493868399</v>
      </c>
      <c r="K25" s="1">
        <f t="shared" si="20"/>
        <v>81.4027493868399</v>
      </c>
      <c r="L25" s="1">
        <f t="shared" si="30"/>
        <v>1</v>
      </c>
      <c r="M25" s="1">
        <f t="shared" si="5"/>
        <v>0.1209294757890781</v>
      </c>
      <c r="Q25">
        <f t="shared" si="31"/>
        <v>22</v>
      </c>
      <c r="R25" s="2">
        <f t="shared" si="21"/>
        <v>0.8361430428042864</v>
      </c>
      <c r="S25" s="2">
        <f t="shared" si="6"/>
        <v>1.021325250436431</v>
      </c>
      <c r="T25" s="2">
        <f t="shared" si="7"/>
        <v>1.021325250436431</v>
      </c>
      <c r="U25" s="2">
        <f t="shared" si="8"/>
        <v>1.0621431555003145</v>
      </c>
      <c r="V25" s="2">
        <f t="shared" si="9"/>
        <v>83.1386834037283</v>
      </c>
      <c r="W25" s="2">
        <f t="shared" si="22"/>
        <v>86.46137310013943</v>
      </c>
      <c r="X25" s="1">
        <f t="shared" si="10"/>
        <v>81.4027493868399</v>
      </c>
      <c r="Y25" s="1">
        <f t="shared" si="23"/>
        <v>81.4027493868399</v>
      </c>
      <c r="Z25" s="1">
        <f t="shared" si="24"/>
        <v>1</v>
      </c>
      <c r="AA25" s="1">
        <f t="shared" si="11"/>
        <v>0.1242355362100898</v>
      </c>
      <c r="AE25">
        <f t="shared" si="32"/>
        <v>22</v>
      </c>
      <c r="AF25" s="2">
        <f t="shared" si="25"/>
        <v>0.42166103693006257</v>
      </c>
      <c r="AG25" s="2">
        <f t="shared" si="12"/>
        <v>0.592257819647894</v>
      </c>
      <c r="AH25" s="2">
        <f t="shared" si="13"/>
        <v>0.592257819647894</v>
      </c>
      <c r="AI25" s="2">
        <f t="shared" si="14"/>
        <v>0.22388802591832574</v>
      </c>
      <c r="AJ25" s="2">
        <f t="shared" si="15"/>
        <v>48.211414865193746</v>
      </c>
      <c r="AK25" s="2">
        <f t="shared" si="26"/>
        <v>18.225100864543787</v>
      </c>
      <c r="AL25" s="1">
        <f t="shared" si="16"/>
        <v>81.4027493868399</v>
      </c>
      <c r="AM25" s="1">
        <f t="shared" si="27"/>
        <v>81.4027493868399</v>
      </c>
      <c r="AN25" s="1">
        <f t="shared" si="28"/>
        <v>1</v>
      </c>
      <c r="AO25" s="1">
        <f t="shared" si="17"/>
        <v>0.11226652412933184</v>
      </c>
    </row>
    <row r="26" spans="1:41" ht="12.75">
      <c r="A26" t="s">
        <v>25</v>
      </c>
      <c r="C26">
        <f t="shared" si="29"/>
        <v>23</v>
      </c>
      <c r="D26" s="2">
        <f t="shared" si="18"/>
        <v>0.6618624578676947</v>
      </c>
      <c r="E26" s="2">
        <f t="shared" si="0"/>
        <v>0.8368222199303986</v>
      </c>
      <c r="F26" s="2">
        <f t="shared" si="1"/>
        <v>0.8368222199303986</v>
      </c>
      <c r="G26" s="2">
        <f t="shared" si="2"/>
        <v>0.601107310378866</v>
      </c>
      <c r="H26" s="2">
        <f t="shared" si="3"/>
        <v>74.9315923953666</v>
      </c>
      <c r="I26" s="2">
        <f t="shared" si="19"/>
        <v>53.82496651550505</v>
      </c>
      <c r="J26" s="1">
        <f t="shared" si="4"/>
        <v>89.5430243255239</v>
      </c>
      <c r="K26" s="1">
        <f t="shared" si="20"/>
        <v>89.5430243255239</v>
      </c>
      <c r="L26" s="1">
        <f t="shared" si="30"/>
        <v>1</v>
      </c>
      <c r="M26" s="1">
        <f t="shared" si="5"/>
        <v>0.1192134491598457</v>
      </c>
      <c r="Q26">
        <f t="shared" si="31"/>
        <v>23</v>
      </c>
      <c r="R26" s="2">
        <f t="shared" si="21"/>
        <v>0.7656749659872935</v>
      </c>
      <c r="S26" s="2">
        <f t="shared" si="6"/>
        <v>1.0291452822003297</v>
      </c>
      <c r="T26" s="2">
        <f t="shared" si="7"/>
        <v>1.0291452822003297</v>
      </c>
      <c r="U26" s="2">
        <f t="shared" si="8"/>
        <v>1.0855446181416115</v>
      </c>
      <c r="V26" s="2">
        <f t="shared" si="9"/>
        <v>92.1527810385623</v>
      </c>
      <c r="W26" s="2">
        <f t="shared" si="22"/>
        <v>97.20294814869588</v>
      </c>
      <c r="X26" s="1">
        <f t="shared" si="10"/>
        <v>89.5430243255239</v>
      </c>
      <c r="Y26" s="1">
        <f t="shared" si="23"/>
        <v>89.5430243255239</v>
      </c>
      <c r="Z26" s="1">
        <f t="shared" si="24"/>
        <v>1</v>
      </c>
      <c r="AA26" s="1">
        <f t="shared" si="11"/>
        <v>0.12220676861198472</v>
      </c>
      <c r="AE26">
        <f t="shared" si="32"/>
        <v>23</v>
      </c>
      <c r="AF26" s="2">
        <f t="shared" si="25"/>
        <v>0.3888925871421275</v>
      </c>
      <c r="AG26" s="2">
        <f t="shared" si="12"/>
        <v>0.5945610664052743</v>
      </c>
      <c r="AH26" s="2">
        <f t="shared" si="13"/>
        <v>0.5945610664052743</v>
      </c>
      <c r="AI26" s="2">
        <f t="shared" si="14"/>
        <v>0.22638468762032174</v>
      </c>
      <c r="AJ26" s="2">
        <f t="shared" si="15"/>
        <v>53.238796032136904</v>
      </c>
      <c r="AK26" s="2">
        <f t="shared" si="26"/>
        <v>20.2711695905126</v>
      </c>
      <c r="AL26" s="1">
        <f t="shared" si="16"/>
        <v>89.5430243255239</v>
      </c>
      <c r="AM26" s="1">
        <f t="shared" si="27"/>
        <v>89.5430243255239</v>
      </c>
      <c r="AN26" s="1">
        <f t="shared" si="28"/>
        <v>1</v>
      </c>
      <c r="AO26" s="1">
        <f t="shared" si="17"/>
        <v>0.11131653749533514</v>
      </c>
    </row>
    <row r="27" spans="1:41" ht="12.75">
      <c r="A27" t="s">
        <v>18</v>
      </c>
      <c r="B27" s="2">
        <f>AVERAGE(R4:R33)</f>
        <v>3.009774359449794</v>
      </c>
      <c r="C27">
        <f t="shared" si="29"/>
        <v>24</v>
      </c>
      <c r="D27" s="2">
        <f t="shared" si="18"/>
        <v>0.607899599348826</v>
      </c>
      <c r="E27" s="2">
        <f t="shared" si="0"/>
        <v>0.8419092588526175</v>
      </c>
      <c r="F27" s="2">
        <f t="shared" si="1"/>
        <v>0.8419092588526175</v>
      </c>
      <c r="G27" s="2">
        <f t="shared" si="2"/>
        <v>0.6116067146948442</v>
      </c>
      <c r="H27" s="2">
        <f t="shared" si="3"/>
        <v>82.9258113698561</v>
      </c>
      <c r="I27" s="2">
        <f t="shared" si="19"/>
        <v>60.24162642473161</v>
      </c>
      <c r="J27" s="1">
        <f t="shared" si="4"/>
        <v>98.4973267580763</v>
      </c>
      <c r="K27" s="1">
        <f t="shared" si="20"/>
        <v>98.4973267580763</v>
      </c>
      <c r="L27" s="1">
        <f t="shared" si="30"/>
        <v>1</v>
      </c>
      <c r="M27" s="1">
        <f t="shared" si="5"/>
        <v>0.11765533285105949</v>
      </c>
      <c r="Q27">
        <f t="shared" si="31"/>
        <v>24</v>
      </c>
      <c r="R27" s="2">
        <f t="shared" si="21"/>
        <v>0.7019938684005176</v>
      </c>
      <c r="S27" s="2">
        <f t="shared" si="6"/>
        <v>1.0363698189783093</v>
      </c>
      <c r="T27" s="2">
        <f t="shared" si="7"/>
        <v>1.0363698189783093</v>
      </c>
      <c r="U27" s="2">
        <f t="shared" si="8"/>
        <v>1.107459561917117</v>
      </c>
      <c r="V27" s="2">
        <f t="shared" si="9"/>
        <v>102.0796567021149</v>
      </c>
      <c r="W27" s="2">
        <f t="shared" si="22"/>
        <v>109.08180634150631</v>
      </c>
      <c r="X27" s="1">
        <f t="shared" si="10"/>
        <v>98.4973267580763</v>
      </c>
      <c r="Y27" s="1">
        <f t="shared" si="23"/>
        <v>98.4973267580763</v>
      </c>
      <c r="Z27" s="1">
        <f t="shared" si="24"/>
        <v>1</v>
      </c>
      <c r="AA27" s="1">
        <f t="shared" si="11"/>
        <v>0.12037124080416829</v>
      </c>
      <c r="AE27">
        <f t="shared" si="32"/>
        <v>24</v>
      </c>
      <c r="AF27" s="2">
        <f t="shared" si="25"/>
        <v>0.35887450589496894</v>
      </c>
      <c r="AG27" s="2">
        <f t="shared" si="12"/>
        <v>0.5966947944945801</v>
      </c>
      <c r="AH27" s="2">
        <f t="shared" si="13"/>
        <v>0.5966947944945801</v>
      </c>
      <c r="AI27" s="2">
        <f t="shared" si="14"/>
        <v>0.2287136792619809</v>
      </c>
      <c r="AJ27" s="2">
        <f t="shared" si="15"/>
        <v>58.77284214817584</v>
      </c>
      <c r="AK27" s="2">
        <f t="shared" si="26"/>
        <v>22.527686000309192</v>
      </c>
      <c r="AL27" s="1">
        <f t="shared" si="16"/>
        <v>98.4973267580763</v>
      </c>
      <c r="AM27" s="1">
        <f t="shared" si="27"/>
        <v>98.4973267580763</v>
      </c>
      <c r="AN27" s="1">
        <f t="shared" si="28"/>
        <v>1</v>
      </c>
      <c r="AO27" s="1">
        <f t="shared" si="17"/>
        <v>0.11044580377090037</v>
      </c>
    </row>
    <row r="28" spans="1:41" ht="12.75">
      <c r="A28" t="s">
        <v>19</v>
      </c>
      <c r="B28" s="2">
        <f>S4</f>
        <v>0.5147949518393455</v>
      </c>
      <c r="C28">
        <f t="shared" si="29"/>
        <v>25</v>
      </c>
      <c r="D28" s="2">
        <f t="shared" si="18"/>
        <v>0.5588558479638104</v>
      </c>
      <c r="E28" s="2">
        <f t="shared" si="0"/>
        <v>0.8466143179802641</v>
      </c>
      <c r="F28" s="2">
        <f t="shared" si="1"/>
        <v>0.8466143179802641</v>
      </c>
      <c r="G28" s="2">
        <f t="shared" si="2"/>
        <v>0.6214231875329171</v>
      </c>
      <c r="H28" s="2">
        <f t="shared" si="3"/>
        <v>91.72817182778479</v>
      </c>
      <c r="I28" s="2">
        <f t="shared" si="19"/>
        <v>67.32937503322258</v>
      </c>
      <c r="J28" s="1">
        <f t="shared" si="4"/>
        <v>108.34705943388394</v>
      </c>
      <c r="K28" s="1">
        <f t="shared" si="20"/>
        <v>108.34705943388394</v>
      </c>
      <c r="L28" s="1">
        <f t="shared" si="30"/>
        <v>1</v>
      </c>
      <c r="M28" s="1">
        <f t="shared" si="5"/>
        <v>0.11623796713176533</v>
      </c>
      <c r="Q28">
        <f t="shared" si="31"/>
        <v>25</v>
      </c>
      <c r="R28" s="2">
        <f t="shared" si="21"/>
        <v>0.6443138741236166</v>
      </c>
      <c r="S28" s="2">
        <f t="shared" si="6"/>
        <v>1.0430472935092163</v>
      </c>
      <c r="T28" s="2">
        <f t="shared" si="7"/>
        <v>1.0430472935092163</v>
      </c>
      <c r="U28" s="2">
        <f t="shared" si="8"/>
        <v>1.1279689486595645</v>
      </c>
      <c r="V28" s="2">
        <f t="shared" si="9"/>
        <v>113.01110710219484</v>
      </c>
      <c r="W28" s="2">
        <f t="shared" si="22"/>
        <v>122.21211871999343</v>
      </c>
      <c r="X28" s="1">
        <f t="shared" si="10"/>
        <v>108.34705943388394</v>
      </c>
      <c r="Y28" s="1">
        <f t="shared" si="23"/>
        <v>108.34705943388394</v>
      </c>
      <c r="Z28" s="1">
        <f t="shared" si="24"/>
        <v>1</v>
      </c>
      <c r="AA28" s="1">
        <f t="shared" si="11"/>
        <v>0.11870691583514785</v>
      </c>
      <c r="AE28">
        <f t="shared" si="32"/>
        <v>25</v>
      </c>
      <c r="AF28" s="2">
        <f t="shared" si="25"/>
        <v>0.33134603818773517</v>
      </c>
      <c r="AG28" s="2">
        <f t="shared" si="12"/>
        <v>0.5986719190562103</v>
      </c>
      <c r="AH28" s="2">
        <f t="shared" si="13"/>
        <v>0.5986719190562103</v>
      </c>
      <c r="AI28" s="2">
        <f t="shared" si="14"/>
        <v>0.23088558672860934</v>
      </c>
      <c r="AJ28" s="2">
        <f t="shared" si="15"/>
        <v>64.86434199538057</v>
      </c>
      <c r="AK28" s="2">
        <f t="shared" si="26"/>
        <v>25.0157743877118</v>
      </c>
      <c r="AL28" s="1">
        <f t="shared" si="16"/>
        <v>108.34705943388394</v>
      </c>
      <c r="AM28" s="1">
        <f t="shared" si="27"/>
        <v>108.34705943388394</v>
      </c>
      <c r="AN28" s="1">
        <f t="shared" si="28"/>
        <v>1</v>
      </c>
      <c r="AO28" s="1">
        <f t="shared" si="17"/>
        <v>0.10964687998474094</v>
      </c>
    </row>
    <row r="29" spans="3:41" ht="12.75">
      <c r="C29">
        <f t="shared" si="29"/>
        <v>26</v>
      </c>
      <c r="D29" s="2">
        <f t="shared" si="18"/>
        <v>0.5142037898829405</v>
      </c>
      <c r="E29" s="2">
        <f t="shared" si="0"/>
        <v>0.8509676408890102</v>
      </c>
      <c r="F29" s="2">
        <f t="shared" si="1"/>
        <v>0.8509676408890102</v>
      </c>
      <c r="G29" s="2">
        <f t="shared" si="2"/>
        <v>0.6305965050729864</v>
      </c>
      <c r="H29" s="2">
        <f t="shared" si="3"/>
        <v>101.41982572008496</v>
      </c>
      <c r="I29" s="2">
        <f t="shared" si="19"/>
        <v>75.1556047153366</v>
      </c>
      <c r="J29" s="1">
        <f t="shared" si="4"/>
        <v>119.18176537727234</v>
      </c>
      <c r="K29" s="1">
        <f t="shared" si="20"/>
        <v>119.18176537727234</v>
      </c>
      <c r="L29" s="1">
        <f t="shared" si="30"/>
        <v>1</v>
      </c>
      <c r="M29" s="1">
        <f t="shared" si="5"/>
        <v>0.11494645689330575</v>
      </c>
      <c r="Q29">
        <f t="shared" si="31"/>
        <v>26</v>
      </c>
      <c r="R29" s="2">
        <f t="shared" si="21"/>
        <v>0.5919606709376568</v>
      </c>
      <c r="S29" s="2">
        <f t="shared" si="6"/>
        <v>1.0492217232660705</v>
      </c>
      <c r="T29" s="2">
        <f t="shared" si="7"/>
        <v>1.0492217232660705</v>
      </c>
      <c r="U29" s="2">
        <f t="shared" si="8"/>
        <v>1.1471515124661416</v>
      </c>
      <c r="V29" s="2">
        <f t="shared" si="9"/>
        <v>125.04809725103419</v>
      </c>
      <c r="W29" s="2">
        <f t="shared" si="22"/>
        <v>136.7195424109228</v>
      </c>
      <c r="X29" s="1">
        <f t="shared" si="10"/>
        <v>119.18176537727234</v>
      </c>
      <c r="Y29" s="1">
        <f t="shared" si="23"/>
        <v>119.18176537727234</v>
      </c>
      <c r="Z29" s="1">
        <f t="shared" si="24"/>
        <v>1</v>
      </c>
      <c r="AA29" s="1">
        <f t="shared" si="11"/>
        <v>0.1171948315280243</v>
      </c>
      <c r="AE29">
        <f t="shared" si="32"/>
        <v>26</v>
      </c>
      <c r="AF29" s="2">
        <f t="shared" si="25"/>
        <v>0.3060755143482796</v>
      </c>
      <c r="AG29" s="2">
        <f t="shared" si="12"/>
        <v>0.6005043072117203</v>
      </c>
      <c r="AH29" s="2">
        <f t="shared" si="13"/>
        <v>0.6005043072117203</v>
      </c>
      <c r="AI29" s="2">
        <f t="shared" si="14"/>
        <v>0.23291042813349788</v>
      </c>
      <c r="AJ29" s="2">
        <f t="shared" si="15"/>
        <v>71.56916345014872</v>
      </c>
      <c r="AK29" s="2">
        <f t="shared" si="26"/>
        <v>27.758675999726595</v>
      </c>
      <c r="AL29" s="1">
        <f t="shared" si="16"/>
        <v>119.18176537727234</v>
      </c>
      <c r="AM29" s="1">
        <f t="shared" si="27"/>
        <v>119.18176537727234</v>
      </c>
      <c r="AN29" s="1">
        <f t="shared" si="28"/>
        <v>1</v>
      </c>
      <c r="AO29" s="1">
        <f t="shared" si="17"/>
        <v>0.10891314313920021</v>
      </c>
    </row>
    <row r="30" spans="1:41" ht="12.75">
      <c r="A30" t="s">
        <v>24</v>
      </c>
      <c r="C30">
        <f t="shared" si="29"/>
        <v>27</v>
      </c>
      <c r="D30" s="2">
        <f t="shared" si="18"/>
        <v>0.4734845252772571</v>
      </c>
      <c r="E30" s="2">
        <f t="shared" si="0"/>
        <v>0.8549968409837366</v>
      </c>
      <c r="F30" s="2">
        <f t="shared" si="1"/>
        <v>0.8549968409837366</v>
      </c>
      <c r="G30" s="2">
        <f t="shared" si="2"/>
        <v>0.6391648536912979</v>
      </c>
      <c r="H30" s="2">
        <f t="shared" si="3"/>
        <v>112.09003619047601</v>
      </c>
      <c r="I30" s="2">
        <f t="shared" si="19"/>
        <v>83.79447519303837</v>
      </c>
      <c r="J30" s="1">
        <f t="shared" si="4"/>
        <v>131.0999419149996</v>
      </c>
      <c r="K30" s="1">
        <f t="shared" si="20"/>
        <v>131.0999419149996</v>
      </c>
      <c r="L30" s="1">
        <f t="shared" si="30"/>
        <v>1</v>
      </c>
      <c r="M30" s="1">
        <f t="shared" si="5"/>
        <v>0.1137678121764625</v>
      </c>
      <c r="Q30">
        <f t="shared" si="31"/>
        <v>27</v>
      </c>
      <c r="R30" s="2">
        <f t="shared" si="21"/>
        <v>0.5443524581431185</v>
      </c>
      <c r="S30" s="2">
        <f t="shared" si="6"/>
        <v>1.054933187508041</v>
      </c>
      <c r="T30" s="2">
        <f t="shared" si="7"/>
        <v>1.054933187508041</v>
      </c>
      <c r="U30" s="2">
        <f t="shared" si="8"/>
        <v>1.165083400642481</v>
      </c>
      <c r="V30" s="2">
        <f t="shared" si="9"/>
        <v>138.30167960650954</v>
      </c>
      <c r="W30" s="2">
        <f t="shared" si="22"/>
        <v>152.74236615035946</v>
      </c>
      <c r="X30" s="1">
        <f t="shared" si="10"/>
        <v>131.0999419149996</v>
      </c>
      <c r="Y30" s="1">
        <f t="shared" si="23"/>
        <v>131.0999419149996</v>
      </c>
      <c r="Z30" s="1">
        <f t="shared" si="24"/>
        <v>1</v>
      </c>
      <c r="AA30" s="1">
        <f t="shared" si="11"/>
        <v>0.11581858435108187</v>
      </c>
      <c r="AE30">
        <f t="shared" si="32"/>
        <v>27</v>
      </c>
      <c r="AF30" s="2">
        <f t="shared" si="25"/>
        <v>0.28285647917005613</v>
      </c>
      <c r="AG30" s="2">
        <f t="shared" si="12"/>
        <v>0.6022028725523639</v>
      </c>
      <c r="AH30" s="2">
        <f t="shared" si="13"/>
        <v>0.6022028725523639</v>
      </c>
      <c r="AI30" s="2">
        <f t="shared" si="14"/>
        <v>0.2347976681194672</v>
      </c>
      <c r="AJ30" s="2">
        <f t="shared" si="15"/>
        <v>78.94876161266082</v>
      </c>
      <c r="AK30" s="2">
        <f t="shared" si="26"/>
        <v>30.7819606522395</v>
      </c>
      <c r="AL30" s="1">
        <f t="shared" si="16"/>
        <v>131.0999419149996</v>
      </c>
      <c r="AM30" s="1">
        <f t="shared" si="27"/>
        <v>131.0999419149996</v>
      </c>
      <c r="AN30" s="1">
        <f t="shared" si="28"/>
        <v>1</v>
      </c>
      <c r="AO30" s="1">
        <f t="shared" si="17"/>
        <v>0.10823868255922321</v>
      </c>
    </row>
    <row r="31" spans="1:41" ht="12.75">
      <c r="A31" t="s">
        <v>18</v>
      </c>
      <c r="B31" s="2">
        <f>AVERAGE(AF4:AF33)</f>
        <v>1.0284555431870608</v>
      </c>
      <c r="C31">
        <f t="shared" si="29"/>
        <v>28</v>
      </c>
      <c r="D31" s="2">
        <f t="shared" si="18"/>
        <v>0.4362969654760371</v>
      </c>
      <c r="E31" s="2">
        <f t="shared" si="0"/>
        <v>0.8587271662558646</v>
      </c>
      <c r="F31" s="2">
        <f t="shared" si="1"/>
        <v>0.8587271662558646</v>
      </c>
      <c r="G31" s="2">
        <f t="shared" si="2"/>
        <v>0.6471647642871323</v>
      </c>
      <c r="H31" s="2">
        <f t="shared" si="3"/>
        <v>123.83698977867365</v>
      </c>
      <c r="I31" s="2">
        <f t="shared" si="19"/>
        <v>93.3275893082252</v>
      </c>
      <c r="J31" s="1">
        <f t="shared" si="4"/>
        <v>144.20993610649955</v>
      </c>
      <c r="K31" s="1">
        <f t="shared" si="20"/>
        <v>144.20993610649955</v>
      </c>
      <c r="L31" s="1">
        <f t="shared" si="30"/>
        <v>1</v>
      </c>
      <c r="M31" s="1">
        <f t="shared" si="5"/>
        <v>0.11269065524631482</v>
      </c>
      <c r="Q31">
        <f t="shared" si="31"/>
        <v>28</v>
      </c>
      <c r="R31" s="2">
        <f t="shared" si="21"/>
        <v>0.5009846766264018</v>
      </c>
      <c r="S31" s="2">
        <f t="shared" si="6"/>
        <v>1.0602182411261027</v>
      </c>
      <c r="T31" s="2">
        <f t="shared" si="7"/>
        <v>1.0602182411261027</v>
      </c>
      <c r="U31" s="2">
        <f t="shared" si="8"/>
        <v>1.1818379188689432</v>
      </c>
      <c r="V31" s="2">
        <f t="shared" si="9"/>
        <v>152.89400481174061</v>
      </c>
      <c r="W31" s="2">
        <f t="shared" si="22"/>
        <v>170.4327707683287</v>
      </c>
      <c r="X31" s="1">
        <f t="shared" si="10"/>
        <v>144.20993610649955</v>
      </c>
      <c r="Y31" s="1">
        <f t="shared" si="23"/>
        <v>144.20993610649955</v>
      </c>
      <c r="Z31" s="1">
        <f t="shared" si="24"/>
        <v>1</v>
      </c>
      <c r="AA31" s="1">
        <f t="shared" si="11"/>
        <v>0.11456391407809526</v>
      </c>
      <c r="AE31">
        <f t="shared" si="32"/>
        <v>28</v>
      </c>
      <c r="AF31" s="2">
        <f t="shared" si="25"/>
        <v>0.26150442568361143</v>
      </c>
      <c r="AG31" s="2">
        <f t="shared" si="12"/>
        <v>0.6037776597156822</v>
      </c>
      <c r="AH31" s="2">
        <f t="shared" si="13"/>
        <v>0.6037776597156822</v>
      </c>
      <c r="AI31" s="2">
        <f t="shared" si="14"/>
        <v>0.2365562348951782</v>
      </c>
      <c r="AJ31" s="2">
        <f t="shared" si="15"/>
        <v>87.07073773013036</v>
      </c>
      <c r="AK31" s="2">
        <f t="shared" si="26"/>
        <v>34.11375951982775</v>
      </c>
      <c r="AL31" s="1">
        <f t="shared" si="16"/>
        <v>144.20993610649955</v>
      </c>
      <c r="AM31" s="1">
        <f t="shared" si="27"/>
        <v>144.20993610649955</v>
      </c>
      <c r="AN31" s="1">
        <f t="shared" si="28"/>
        <v>1</v>
      </c>
      <c r="AO31" s="1">
        <f t="shared" si="17"/>
        <v>0.10761820883377383</v>
      </c>
    </row>
    <row r="32" spans="1:41" ht="12.75">
      <c r="A32" t="s">
        <v>19</v>
      </c>
      <c r="B32" s="2">
        <f>AG4</f>
        <v>0.4609445778764339</v>
      </c>
      <c r="C32">
        <f t="shared" si="29"/>
        <v>29</v>
      </c>
      <c r="D32" s="2">
        <f t="shared" si="18"/>
        <v>0.40228908144307357</v>
      </c>
      <c r="E32" s="2">
        <f t="shared" si="0"/>
        <v>0.8621817318850975</v>
      </c>
      <c r="F32" s="2">
        <f t="shared" si="1"/>
        <v>0.8621817318850975</v>
      </c>
      <c r="G32" s="2">
        <f t="shared" si="2"/>
        <v>0.6546310778427055</v>
      </c>
      <c r="H32" s="2">
        <f t="shared" si="3"/>
        <v>136.76868971407515</v>
      </c>
      <c r="I32" s="2">
        <f t="shared" si="19"/>
        <v>103.84473649992805</v>
      </c>
      <c r="J32" s="1">
        <f t="shared" si="4"/>
        <v>158.6309297171495</v>
      </c>
      <c r="K32" s="1">
        <f t="shared" si="20"/>
        <v>158.6309297171495</v>
      </c>
      <c r="L32" s="1">
        <f t="shared" si="30"/>
        <v>1</v>
      </c>
      <c r="M32" s="1">
        <f t="shared" si="5"/>
        <v>0.1117049802655813</v>
      </c>
      <c r="Q32">
        <f t="shared" si="31"/>
        <v>29</v>
      </c>
      <c r="R32" s="2">
        <f t="shared" si="21"/>
        <v>0.4614176734301591</v>
      </c>
      <c r="S32" s="2">
        <f t="shared" si="6"/>
        <v>1.065110275467589</v>
      </c>
      <c r="T32" s="2">
        <f t="shared" si="7"/>
        <v>1.065110275467589</v>
      </c>
      <c r="U32" s="2">
        <f t="shared" si="8"/>
        <v>1.197485360600436</v>
      </c>
      <c r="V32" s="2">
        <f t="shared" si="9"/>
        <v>168.95943324871286</v>
      </c>
      <c r="W32" s="2">
        <f t="shared" si="22"/>
        <v>189.95821607472323</v>
      </c>
      <c r="X32" s="1">
        <f t="shared" si="10"/>
        <v>158.6309297171495</v>
      </c>
      <c r="Y32" s="1">
        <f t="shared" si="23"/>
        <v>158.6309297171495</v>
      </c>
      <c r="Z32" s="1">
        <f t="shared" si="24"/>
        <v>1</v>
      </c>
      <c r="AA32" s="1">
        <f t="shared" si="11"/>
        <v>0.11341836700202258</v>
      </c>
      <c r="AE32">
        <f t="shared" si="32"/>
        <v>29</v>
      </c>
      <c r="AF32" s="2">
        <f t="shared" si="25"/>
        <v>0.24185402579005258</v>
      </c>
      <c r="AG32" s="2">
        <f t="shared" si="12"/>
        <v>0.6052379202925255</v>
      </c>
      <c r="AH32" s="2">
        <f t="shared" si="13"/>
        <v>0.6052379202925255</v>
      </c>
      <c r="AI32" s="2">
        <f t="shared" si="14"/>
        <v>0.23819453925732617</v>
      </c>
      <c r="AJ32" s="2">
        <f t="shared" si="15"/>
        <v>96.00945399607735</v>
      </c>
      <c r="AK32" s="2">
        <f t="shared" si="26"/>
        <v>37.78502121593772</v>
      </c>
      <c r="AL32" s="1">
        <f t="shared" si="16"/>
        <v>158.6309297171495</v>
      </c>
      <c r="AM32" s="1">
        <f t="shared" si="27"/>
        <v>158.6309297171495</v>
      </c>
      <c r="AN32" s="1">
        <f t="shared" si="28"/>
        <v>1</v>
      </c>
      <c r="AO32" s="1">
        <f t="shared" si="17"/>
        <v>0.1070469764293537</v>
      </c>
    </row>
    <row r="33" spans="3:41" ht="12.75">
      <c r="C33">
        <f t="shared" si="29"/>
        <v>30</v>
      </c>
      <c r="D33" s="2">
        <f t="shared" si="18"/>
        <v>0.3711507004786636</v>
      </c>
      <c r="E33" s="2">
        <f t="shared" si="0"/>
        <v>0.8653817254223881</v>
      </c>
      <c r="F33" s="2">
        <f t="shared" si="1"/>
        <v>0.8653817254223881</v>
      </c>
      <c r="G33" s="2">
        <f t="shared" si="2"/>
        <v>0.6615969358857828</v>
      </c>
      <c r="H33" s="2">
        <f t="shared" si="3"/>
        <v>151.00393843038287</v>
      </c>
      <c r="I33" s="2">
        <f t="shared" si="19"/>
        <v>115.444710741337</v>
      </c>
      <c r="J33" s="1">
        <f t="shared" si="4"/>
        <v>174.49402268886448</v>
      </c>
      <c r="K33" s="1">
        <f t="shared" si="20"/>
        <v>174.49402268886448</v>
      </c>
      <c r="L33" s="1">
        <f t="shared" si="30"/>
        <v>1</v>
      </c>
      <c r="M33" s="1">
        <f t="shared" si="5"/>
        <v>0.11080195485847692</v>
      </c>
      <c r="Q33">
        <f t="shared" si="31"/>
        <v>30</v>
      </c>
      <c r="R33" s="2">
        <f t="shared" si="21"/>
        <v>0.425266663269731</v>
      </c>
      <c r="S33" s="2">
        <f t="shared" si="6"/>
        <v>1.069639834396213</v>
      </c>
      <c r="T33" s="2">
        <f t="shared" si="7"/>
        <v>1.069639834396213</v>
      </c>
      <c r="U33" s="2">
        <f t="shared" si="8"/>
        <v>1.2120929042805142</v>
      </c>
      <c r="V33" s="2">
        <f t="shared" si="9"/>
        <v>186.64575753204605</v>
      </c>
      <c r="W33" s="2">
        <f t="shared" si="22"/>
        <v>211.5029667405357</v>
      </c>
      <c r="X33" s="1">
        <f t="shared" si="10"/>
        <v>174.49402268886448</v>
      </c>
      <c r="Y33" s="1">
        <f t="shared" si="23"/>
        <v>174.49402268886448</v>
      </c>
      <c r="Z33" s="1">
        <f t="shared" si="24"/>
        <v>1</v>
      </c>
      <c r="AA33" s="1">
        <f t="shared" si="11"/>
        <v>0.11237102089519367</v>
      </c>
      <c r="AE33">
        <f t="shared" si="32"/>
        <v>30</v>
      </c>
      <c r="AF33" s="2">
        <f t="shared" si="25"/>
        <v>0.22375677138452618</v>
      </c>
      <c r="AG33" s="2">
        <f t="shared" si="12"/>
        <v>0.606592181122167</v>
      </c>
      <c r="AH33" s="2">
        <f t="shared" si="13"/>
        <v>0.606592181122167</v>
      </c>
      <c r="AI33" s="2">
        <f t="shared" si="14"/>
        <v>0.23972049498800538</v>
      </c>
      <c r="AJ33" s="2">
        <f t="shared" si="15"/>
        <v>105.84670981561919</v>
      </c>
      <c r="AK33" s="2">
        <f t="shared" si="26"/>
        <v>41.82979349142283</v>
      </c>
      <c r="AL33" s="1">
        <f t="shared" si="16"/>
        <v>174.49402268886448</v>
      </c>
      <c r="AM33" s="1">
        <f t="shared" si="27"/>
        <v>174.49402268886448</v>
      </c>
      <c r="AN33" s="1">
        <f t="shared" si="28"/>
        <v>1</v>
      </c>
      <c r="AO33" s="1">
        <f t="shared" si="17"/>
        <v>0.10652071762836098</v>
      </c>
    </row>
    <row r="34" spans="3:41" ht="12.75">
      <c r="C34">
        <f t="shared" si="29"/>
        <v>31</v>
      </c>
      <c r="D34" s="2">
        <f t="shared" si="18"/>
        <v>0.34260754041147795</v>
      </c>
      <c r="E34" s="2">
        <f t="shared" si="0"/>
        <v>0.8683465884670282</v>
      </c>
      <c r="F34" s="2">
        <f t="shared" si="1"/>
        <v>0.8683465884670282</v>
      </c>
      <c r="G34" s="2">
        <f t="shared" si="2"/>
        <v>0.6680937906457326</v>
      </c>
      <c r="H34" s="2">
        <f t="shared" si="3"/>
        <v>166.67341824074006</v>
      </c>
      <c r="I34" s="2">
        <f t="shared" si="19"/>
        <v>128.23621036954856</v>
      </c>
      <c r="J34" s="1">
        <f t="shared" si="4"/>
        <v>191.94342495775095</v>
      </c>
      <c r="K34" s="1">
        <f t="shared" si="20"/>
        <v>191.94342495775095</v>
      </c>
      <c r="L34" s="1">
        <f t="shared" si="30"/>
        <v>1</v>
      </c>
      <c r="M34" s="1">
        <f t="shared" si="5"/>
        <v>0.10997375527584911</v>
      </c>
      <c r="Q34">
        <f t="shared" si="31"/>
        <v>31</v>
      </c>
      <c r="R34" s="2">
        <f t="shared" si="21"/>
        <v>0.39219350282216275</v>
      </c>
      <c r="S34" s="2">
        <f t="shared" si="6"/>
        <v>1.0738348923303127</v>
      </c>
      <c r="T34" s="2">
        <f t="shared" si="7"/>
        <v>1.0738348923303127</v>
      </c>
      <c r="U34" s="2">
        <f t="shared" si="8"/>
        <v>1.2257245648675779</v>
      </c>
      <c r="V34" s="2">
        <f t="shared" si="9"/>
        <v>206.11554707301795</v>
      </c>
      <c r="W34" s="2">
        <f t="shared" si="22"/>
        <v>235.26977103553187</v>
      </c>
      <c r="X34" s="1">
        <f t="shared" si="10"/>
        <v>191.94342495775095</v>
      </c>
      <c r="Y34" s="1">
        <f t="shared" si="23"/>
        <v>191.94342495775095</v>
      </c>
      <c r="Z34" s="1">
        <f t="shared" si="24"/>
        <v>1</v>
      </c>
      <c r="AA34" s="1">
        <f t="shared" si="11"/>
        <v>0.11141225889272179</v>
      </c>
      <c r="AE34">
        <f t="shared" si="32"/>
        <v>31</v>
      </c>
      <c r="AF34" s="2">
        <f t="shared" si="25"/>
        <v>0.20707895635248097</v>
      </c>
      <c r="AG34" s="2">
        <f t="shared" si="12"/>
        <v>0.6078483058801505</v>
      </c>
      <c r="AH34" s="2">
        <f t="shared" si="13"/>
        <v>0.6078483058801505</v>
      </c>
      <c r="AI34" s="2">
        <f t="shared" si="14"/>
        <v>0.24114154013123051</v>
      </c>
      <c r="AJ34" s="2">
        <f t="shared" si="15"/>
        <v>116.6724856854027</v>
      </c>
      <c r="AK34" s="2">
        <f t="shared" si="26"/>
        <v>46.28553311237533</v>
      </c>
      <c r="AL34" s="1">
        <f t="shared" si="16"/>
        <v>191.94342495775095</v>
      </c>
      <c r="AM34" s="1">
        <f t="shared" si="27"/>
        <v>191.94342495775095</v>
      </c>
      <c r="AN34" s="1">
        <f t="shared" si="28"/>
        <v>1</v>
      </c>
      <c r="AO34" s="1">
        <f t="shared" si="17"/>
        <v>0.10603558589477287</v>
      </c>
    </row>
    <row r="35" spans="3:41" ht="12.75">
      <c r="C35">
        <f t="shared" si="29"/>
        <v>32</v>
      </c>
      <c r="D35" s="2">
        <f t="shared" si="18"/>
        <v>0.3164162397719872</v>
      </c>
      <c r="E35" s="2">
        <f t="shared" si="0"/>
        <v>0.8710941780904439</v>
      </c>
      <c r="F35" s="2">
        <f t="shared" si="1"/>
        <v>0.8710941780904439</v>
      </c>
      <c r="G35" s="2">
        <f t="shared" si="2"/>
        <v>0.6741514306177461</v>
      </c>
      <c r="H35" s="2">
        <f t="shared" si="3"/>
        <v>183.92088000378055</v>
      </c>
      <c r="I35" s="2">
        <f t="shared" si="19"/>
        <v>142.3388279862316</v>
      </c>
      <c r="J35" s="1">
        <f t="shared" si="4"/>
        <v>211.13776745352607</v>
      </c>
      <c r="K35" s="1">
        <f t="shared" si="20"/>
        <v>211.13776745352607</v>
      </c>
      <c r="L35" s="1">
        <f t="shared" si="30"/>
        <v>1</v>
      </c>
      <c r="M35" s="1">
        <f t="shared" si="5"/>
        <v>0.10921342869394089</v>
      </c>
      <c r="Q35">
        <f t="shared" si="31"/>
        <v>32</v>
      </c>
      <c r="R35" s="2">
        <f t="shared" si="21"/>
        <v>0.36189990673047095</v>
      </c>
      <c r="S35" s="2">
        <f t="shared" si="6"/>
        <v>1.0777210998040954</v>
      </c>
      <c r="T35" s="2">
        <f t="shared" si="7"/>
        <v>1.0777210998040954</v>
      </c>
      <c r="U35" s="2">
        <f t="shared" si="8"/>
        <v>1.23844118856343</v>
      </c>
      <c r="V35" s="2">
        <f t="shared" si="9"/>
        <v>227.54762695019542</v>
      </c>
      <c r="W35" s="2">
        <f t="shared" si="22"/>
        <v>261.4817076757739</v>
      </c>
      <c r="X35" s="1">
        <f t="shared" si="10"/>
        <v>211.13776745352607</v>
      </c>
      <c r="Y35" s="1">
        <f t="shared" si="23"/>
        <v>211.13776745352607</v>
      </c>
      <c r="Z35" s="1">
        <f t="shared" si="24"/>
        <v>1</v>
      </c>
      <c r="AA35" s="1">
        <f t="shared" si="11"/>
        <v>0.11053358242883936</v>
      </c>
      <c r="AE35">
        <f t="shared" si="32"/>
        <v>32</v>
      </c>
      <c r="AF35" s="2">
        <f t="shared" si="25"/>
        <v>0.19169994300031648</v>
      </c>
      <c r="AG35" s="2">
        <f t="shared" si="12"/>
        <v>0.6090135507360511</v>
      </c>
      <c r="AH35" s="2">
        <f t="shared" si="13"/>
        <v>0.6090135507360511</v>
      </c>
      <c r="AI35" s="2">
        <f t="shared" si="14"/>
        <v>0.24246465874783035</v>
      </c>
      <c r="AJ35" s="2">
        <f t="shared" si="15"/>
        <v>128.58576145135456</v>
      </c>
      <c r="AK35" s="2">
        <f t="shared" si="26"/>
        <v>51.19344673439796</v>
      </c>
      <c r="AL35" s="1">
        <f t="shared" si="16"/>
        <v>211.13776745352607</v>
      </c>
      <c r="AM35" s="1">
        <f t="shared" si="27"/>
        <v>211.13776745352607</v>
      </c>
      <c r="AN35" s="1">
        <f t="shared" si="28"/>
        <v>1</v>
      </c>
      <c r="AO35" s="1">
        <f t="shared" si="17"/>
        <v>0.10558810712480811</v>
      </c>
    </row>
    <row r="36" spans="3:41" ht="12.75">
      <c r="C36">
        <f t="shared" si="29"/>
        <v>33</v>
      </c>
      <c r="D36" s="2">
        <f t="shared" si="18"/>
        <v>0.2923601948068113</v>
      </c>
      <c r="E36" s="2">
        <f t="shared" si="0"/>
        <v>0.8736409107264599</v>
      </c>
      <c r="F36" s="2">
        <f t="shared" si="1"/>
        <v>0.8736409107264599</v>
      </c>
      <c r="G36" s="2">
        <f t="shared" si="2"/>
        <v>0.6797980180131232</v>
      </c>
      <c r="H36" s="2">
        <f t="shared" si="3"/>
        <v>202.90445059153504</v>
      </c>
      <c r="I36" s="2">
        <f t="shared" si="19"/>
        <v>157.884139426885</v>
      </c>
      <c r="J36" s="1">
        <f t="shared" si="4"/>
        <v>232.2515441988787</v>
      </c>
      <c r="K36" s="1">
        <f t="shared" si="20"/>
        <v>232.2515441988787</v>
      </c>
      <c r="L36" s="1">
        <f t="shared" si="30"/>
        <v>1</v>
      </c>
      <c r="M36" s="1">
        <f t="shared" si="5"/>
        <v>0.1085147775628841</v>
      </c>
      <c r="Q36">
        <f t="shared" si="31"/>
        <v>33</v>
      </c>
      <c r="R36" s="2">
        <f t="shared" si="21"/>
        <v>0.334121818527225</v>
      </c>
      <c r="S36" s="2">
        <f t="shared" si="6"/>
        <v>1.0813220011414124</v>
      </c>
      <c r="T36" s="2">
        <f t="shared" si="7"/>
        <v>1.0813220011414124</v>
      </c>
      <c r="U36" s="2">
        <f t="shared" si="8"/>
        <v>1.2503004816025234</v>
      </c>
      <c r="V36" s="2">
        <f t="shared" si="9"/>
        <v>251.1387045413147</v>
      </c>
      <c r="W36" s="2">
        <f t="shared" si="22"/>
        <v>290.3842175647878</v>
      </c>
      <c r="X36" s="1">
        <f t="shared" si="10"/>
        <v>232.2515441988787</v>
      </c>
      <c r="Y36" s="1">
        <f t="shared" si="23"/>
        <v>232.2515441988787</v>
      </c>
      <c r="Z36" s="1">
        <f t="shared" si="24"/>
        <v>1</v>
      </c>
      <c r="AA36" s="1">
        <f t="shared" si="11"/>
        <v>0.10972745556597767</v>
      </c>
      <c r="AE36">
        <f t="shared" si="32"/>
        <v>33</v>
      </c>
      <c r="AF36" s="2">
        <f t="shared" si="25"/>
        <v>0.17751066693097695</v>
      </c>
      <c r="AG36" s="2">
        <f t="shared" si="12"/>
        <v>0.6100946147516627</v>
      </c>
      <c r="AH36" s="2">
        <f t="shared" si="13"/>
        <v>0.6100946147516627</v>
      </c>
      <c r="AI36" s="2">
        <f t="shared" si="14"/>
        <v>0.24369640282697844</v>
      </c>
      <c r="AJ36" s="2">
        <f t="shared" si="15"/>
        <v>141.69541638349367</v>
      </c>
      <c r="AK36" s="2">
        <f t="shared" si="26"/>
        <v>56.59886587227773</v>
      </c>
      <c r="AL36" s="1">
        <f t="shared" si="16"/>
        <v>232.2515441988787</v>
      </c>
      <c r="AM36" s="1">
        <f t="shared" si="27"/>
        <v>232.2515441988787</v>
      </c>
      <c r="AN36" s="1">
        <f t="shared" si="28"/>
        <v>1</v>
      </c>
      <c r="AO36" s="1">
        <f t="shared" si="17"/>
        <v>0.10517513752240788</v>
      </c>
    </row>
    <row r="37" spans="3:41" ht="12.75">
      <c r="C37">
        <f t="shared" si="29"/>
        <v>34</v>
      </c>
      <c r="D37" s="2">
        <f t="shared" si="18"/>
        <v>0.27024605413736513</v>
      </c>
      <c r="E37" s="2">
        <f t="shared" si="0"/>
        <v>0.8760018908150279</v>
      </c>
      <c r="F37" s="2">
        <f t="shared" si="1"/>
        <v>0.8760018908150279</v>
      </c>
      <c r="G37" s="2">
        <f t="shared" si="2"/>
        <v>0.6850601352050061</v>
      </c>
      <c r="H37" s="2">
        <f t="shared" si="3"/>
        <v>223.79807104922057</v>
      </c>
      <c r="I37" s="2">
        <f t="shared" si="19"/>
        <v>175.01690169750083</v>
      </c>
      <c r="J37" s="1">
        <f t="shared" si="4"/>
        <v>255.4766986187666</v>
      </c>
      <c r="K37" s="1">
        <f t="shared" si="20"/>
        <v>255.4766986187666</v>
      </c>
      <c r="L37" s="1">
        <f t="shared" si="30"/>
        <v>1</v>
      </c>
      <c r="M37" s="1">
        <f t="shared" si="5"/>
        <v>0.10787226198075035</v>
      </c>
      <c r="Q37">
        <f t="shared" si="31"/>
        <v>34</v>
      </c>
      <c r="R37" s="2">
        <f t="shared" si="21"/>
        <v>0.3086247130292477</v>
      </c>
      <c r="S37" s="2">
        <f t="shared" si="6"/>
        <v>1.0846592280643572</v>
      </c>
      <c r="T37" s="2">
        <f t="shared" si="7"/>
        <v>1.0846592280643572</v>
      </c>
      <c r="U37" s="2">
        <f t="shared" si="8"/>
        <v>1.2613570655833497</v>
      </c>
      <c r="V37" s="2">
        <f t="shared" si="9"/>
        <v>277.1051587122618</v>
      </c>
      <c r="W37" s="2">
        <f t="shared" si="22"/>
        <v>322.2473388946892</v>
      </c>
      <c r="X37" s="1">
        <f t="shared" si="10"/>
        <v>255.4766986187666</v>
      </c>
      <c r="Y37" s="1">
        <f t="shared" si="23"/>
        <v>255.4766986187666</v>
      </c>
      <c r="Z37" s="1">
        <f t="shared" si="24"/>
        <v>1</v>
      </c>
      <c r="AA37" s="1">
        <f t="shared" si="11"/>
        <v>0.108987174725508</v>
      </c>
      <c r="AE37">
        <f t="shared" si="32"/>
        <v>34</v>
      </c>
      <c r="AF37" s="2">
        <f t="shared" si="25"/>
        <v>0.1644123426907464</v>
      </c>
      <c r="AG37" s="2">
        <f t="shared" si="12"/>
        <v>0.611097685600406</v>
      </c>
      <c r="AH37" s="2">
        <f t="shared" si="13"/>
        <v>0.611097685600406</v>
      </c>
      <c r="AI37" s="2">
        <f t="shared" si="14"/>
        <v>0.2448429140982018</v>
      </c>
      <c r="AJ37" s="2">
        <f t="shared" si="15"/>
        <v>156.1212192507607</v>
      </c>
      <c r="AK37" s="2">
        <f t="shared" si="26"/>
        <v>62.55165937400686</v>
      </c>
      <c r="AL37" s="1">
        <f t="shared" si="16"/>
        <v>255.4766986187666</v>
      </c>
      <c r="AM37" s="1">
        <f t="shared" si="27"/>
        <v>255.4766986187666</v>
      </c>
      <c r="AN37" s="1">
        <f t="shared" si="28"/>
        <v>1</v>
      </c>
      <c r="AO37" s="1">
        <f t="shared" si="17"/>
        <v>0.10479382706483113</v>
      </c>
    </row>
    <row r="38" spans="3:41" ht="12.75">
      <c r="C38">
        <f t="shared" si="29"/>
        <v>35</v>
      </c>
      <c r="D38" s="2">
        <f t="shared" si="18"/>
        <v>0.24990075257086056</v>
      </c>
      <c r="E38" s="2">
        <f t="shared" si="0"/>
        <v>0.8781910261327096</v>
      </c>
      <c r="F38" s="2">
        <f t="shared" si="1"/>
        <v>0.8781910261327096</v>
      </c>
      <c r="G38" s="2">
        <f t="shared" si="2"/>
        <v>0.6899628378021898</v>
      </c>
      <c r="H38" s="2">
        <f t="shared" si="3"/>
        <v>246.7930785243128</v>
      </c>
      <c r="I38" s="2">
        <f t="shared" si="19"/>
        <v>193.89637076847288</v>
      </c>
      <c r="J38" s="1">
        <f t="shared" si="4"/>
        <v>281.02436848064326</v>
      </c>
      <c r="K38" s="1">
        <f t="shared" si="20"/>
        <v>281.02436848064326</v>
      </c>
      <c r="L38" s="1">
        <f t="shared" si="30"/>
        <v>1</v>
      </c>
      <c r="M38" s="1">
        <f t="shared" si="5"/>
        <v>0.10728091688678516</v>
      </c>
      <c r="Q38">
        <f t="shared" si="31"/>
        <v>35</v>
      </c>
      <c r="R38" s="2">
        <f t="shared" si="21"/>
        <v>0.28519965480120835</v>
      </c>
      <c r="S38" s="2">
        <f t="shared" si="6"/>
        <v>1.0877526724385662</v>
      </c>
      <c r="T38" s="2">
        <f t="shared" si="7"/>
        <v>1.0877526724385662</v>
      </c>
      <c r="U38" s="2">
        <f t="shared" si="8"/>
        <v>1.271662553164851</v>
      </c>
      <c r="V38" s="2">
        <f t="shared" si="9"/>
        <v>305.6850078351801</v>
      </c>
      <c r="W38" s="2">
        <f t="shared" si="22"/>
        <v>357.3681659236347</v>
      </c>
      <c r="X38" s="1">
        <f t="shared" si="10"/>
        <v>281.02436848064326</v>
      </c>
      <c r="Y38" s="1">
        <f t="shared" si="23"/>
        <v>281.02436848064326</v>
      </c>
      <c r="Z38" s="1">
        <f t="shared" si="24"/>
        <v>1</v>
      </c>
      <c r="AA38" s="1">
        <f t="shared" si="11"/>
        <v>0.1083067591002921</v>
      </c>
      <c r="AE38">
        <f t="shared" si="32"/>
        <v>35</v>
      </c>
      <c r="AF38" s="2">
        <f t="shared" si="25"/>
        <v>0.15231533918366863</v>
      </c>
      <c r="AG38" s="2">
        <f t="shared" si="12"/>
        <v>0.6120284811129718</v>
      </c>
      <c r="AH38" s="2">
        <f t="shared" si="13"/>
        <v>0.6120284811129718</v>
      </c>
      <c r="AI38" s="2">
        <f t="shared" si="14"/>
        <v>0.2459099455420528</v>
      </c>
      <c r="AJ38" s="2">
        <f t="shared" si="15"/>
        <v>171.9949173969402</v>
      </c>
      <c r="AK38" s="2">
        <f t="shared" si="26"/>
        <v>69.10668714906477</v>
      </c>
      <c r="AL38" s="1">
        <f t="shared" si="16"/>
        <v>281.02436848064326</v>
      </c>
      <c r="AM38" s="1">
        <f t="shared" si="27"/>
        <v>281.02436848064326</v>
      </c>
      <c r="AN38" s="1">
        <f t="shared" si="28"/>
        <v>1</v>
      </c>
      <c r="AO38" s="1">
        <f t="shared" si="17"/>
        <v>0.10444158770477818</v>
      </c>
    </row>
    <row r="39" spans="3:41" ht="12.75">
      <c r="C39">
        <f t="shared" si="29"/>
        <v>36</v>
      </c>
      <c r="D39" s="2">
        <f t="shared" si="18"/>
        <v>0.2311689893593453</v>
      </c>
      <c r="E39" s="2">
        <f t="shared" si="0"/>
        <v>0.880221131452465</v>
      </c>
      <c r="F39" s="2">
        <f t="shared" si="1"/>
        <v>0.880221131452465</v>
      </c>
      <c r="G39" s="2">
        <f t="shared" si="2"/>
        <v>0.6945297124176517</v>
      </c>
      <c r="H39" s="2">
        <f t="shared" si="3"/>
        <v>272.09994634872095</v>
      </c>
      <c r="I39" s="2">
        <f t="shared" si="19"/>
        <v>214.6977512055347</v>
      </c>
      <c r="J39" s="1">
        <f t="shared" si="4"/>
        <v>309.12680532870763</v>
      </c>
      <c r="K39" s="1">
        <f t="shared" si="20"/>
        <v>309.12680532870763</v>
      </c>
      <c r="L39" s="1">
        <f t="shared" si="30"/>
        <v>1</v>
      </c>
      <c r="M39" s="1">
        <f t="shared" si="5"/>
        <v>0.10673628150312293</v>
      </c>
      <c r="Q39">
        <f t="shared" si="31"/>
        <v>36</v>
      </c>
      <c r="R39" s="2">
        <f t="shared" si="21"/>
        <v>0.26365997402832136</v>
      </c>
      <c r="S39" s="2">
        <f t="shared" si="6"/>
        <v>1.09062064085221</v>
      </c>
      <c r="T39" s="2">
        <f t="shared" si="7"/>
        <v>1.09062064085221</v>
      </c>
      <c r="U39" s="2">
        <f t="shared" si="8"/>
        <v>1.2812656390612172</v>
      </c>
      <c r="V39" s="2">
        <f t="shared" si="9"/>
        <v>337.14007453219153</v>
      </c>
      <c r="W39" s="2">
        <f t="shared" si="22"/>
        <v>396.07355378043906</v>
      </c>
      <c r="X39" s="1">
        <f t="shared" si="10"/>
        <v>309.12680532870763</v>
      </c>
      <c r="Y39" s="1">
        <f t="shared" si="23"/>
        <v>309.12680532870763</v>
      </c>
      <c r="Z39" s="1">
        <f t="shared" si="24"/>
        <v>1</v>
      </c>
      <c r="AA39" s="1">
        <f t="shared" si="11"/>
        <v>0.1076808580051332</v>
      </c>
      <c r="AE39">
        <f t="shared" si="32"/>
        <v>36</v>
      </c>
      <c r="AF39" s="2">
        <f t="shared" si="25"/>
        <v>0.141138199218128</v>
      </c>
      <c r="AG39" s="2">
        <f t="shared" si="12"/>
        <v>0.6128922870899167</v>
      </c>
      <c r="AH39" s="2">
        <f t="shared" si="13"/>
        <v>0.6128922870899167</v>
      </c>
      <c r="AI39" s="2">
        <f t="shared" si="14"/>
        <v>0.24690288244260028</v>
      </c>
      <c r="AJ39" s="2">
        <f t="shared" si="15"/>
        <v>189.46143471871108</v>
      </c>
      <c r="AK39" s="2">
        <f t="shared" si="26"/>
        <v>76.32429927593049</v>
      </c>
      <c r="AL39" s="1">
        <f t="shared" si="16"/>
        <v>309.12680532870763</v>
      </c>
      <c r="AM39" s="1">
        <f t="shared" si="27"/>
        <v>309.12680532870763</v>
      </c>
      <c r="AN39" s="1">
        <f t="shared" si="28"/>
        <v>1</v>
      </c>
      <c r="AO39" s="1">
        <f t="shared" si="17"/>
        <v>0.104116065601705</v>
      </c>
    </row>
    <row r="40" spans="3:41" ht="12.75">
      <c r="C40">
        <f t="shared" si="29"/>
        <v>37</v>
      </c>
      <c r="D40" s="2">
        <f t="shared" si="18"/>
        <v>0.2139110747490052</v>
      </c>
      <c r="E40" s="2">
        <f t="shared" si="0"/>
        <v>0.8821040219349229</v>
      </c>
      <c r="F40" s="2">
        <f t="shared" si="1"/>
        <v>0.8821040219349229</v>
      </c>
      <c r="G40" s="2">
        <f t="shared" si="2"/>
        <v>0.6987829375586773</v>
      </c>
      <c r="H40" s="2">
        <f t="shared" si="3"/>
        <v>299.9501980951817</v>
      </c>
      <c r="I40" s="2">
        <f t="shared" si="19"/>
        <v>237.6137908162961</v>
      </c>
      <c r="J40" s="1">
        <f t="shared" si="4"/>
        <v>340.03948586157844</v>
      </c>
      <c r="K40" s="1">
        <f t="shared" si="20"/>
        <v>340.03948586157844</v>
      </c>
      <c r="L40" s="1">
        <f t="shared" si="30"/>
        <v>1</v>
      </c>
      <c r="M40" s="1">
        <f t="shared" si="5"/>
        <v>0.10623433895176525</v>
      </c>
      <c r="Q40">
        <f t="shared" si="31"/>
        <v>37</v>
      </c>
      <c r="R40" s="2">
        <f t="shared" si="21"/>
        <v>0.24383844944764826</v>
      </c>
      <c r="S40" s="2">
        <f t="shared" si="6"/>
        <v>1.0932799933122201</v>
      </c>
      <c r="T40" s="2">
        <f t="shared" si="7"/>
        <v>1.0932799933122201</v>
      </c>
      <c r="U40" s="2">
        <f t="shared" si="8"/>
        <v>1.2902122021889308</v>
      </c>
      <c r="V40" s="2">
        <f t="shared" si="9"/>
        <v>371.75836682863724</v>
      </c>
      <c r="W40" s="2">
        <f t="shared" si="22"/>
        <v>438.72309388465897</v>
      </c>
      <c r="X40" s="1">
        <f t="shared" si="10"/>
        <v>340.03948586157844</v>
      </c>
      <c r="Y40" s="1">
        <f t="shared" si="23"/>
        <v>340.03948586157844</v>
      </c>
      <c r="Z40" s="1">
        <f t="shared" si="24"/>
        <v>1</v>
      </c>
      <c r="AA40" s="1">
        <f t="shared" si="11"/>
        <v>0.1071046721761038</v>
      </c>
      <c r="AE40">
        <f t="shared" si="32"/>
        <v>37</v>
      </c>
      <c r="AF40" s="2">
        <f t="shared" si="25"/>
        <v>0.13080678189617292</v>
      </c>
      <c r="AG40" s="2">
        <f t="shared" si="12"/>
        <v>0.6136939917671489</v>
      </c>
      <c r="AH40" s="2">
        <f t="shared" si="13"/>
        <v>0.6136939917671489</v>
      </c>
      <c r="AI40" s="2">
        <f t="shared" si="14"/>
        <v>0.24782676286204008</v>
      </c>
      <c r="AJ40" s="2">
        <f t="shared" si="15"/>
        <v>208.68018943684106</v>
      </c>
      <c r="AK40" s="2">
        <f t="shared" si="26"/>
        <v>84.27088502634743</v>
      </c>
      <c r="AL40" s="1">
        <f t="shared" si="16"/>
        <v>340.03948586157844</v>
      </c>
      <c r="AM40" s="1">
        <f t="shared" si="27"/>
        <v>340.03948586157844</v>
      </c>
      <c r="AN40" s="1">
        <f t="shared" si="28"/>
        <v>1</v>
      </c>
      <c r="AO40" s="1">
        <f t="shared" si="17"/>
        <v>0.10381511679365706</v>
      </c>
    </row>
    <row r="41" spans="3:41" ht="12.75">
      <c r="C41">
        <f t="shared" si="29"/>
        <v>38</v>
      </c>
      <c r="D41" s="2">
        <f t="shared" si="18"/>
        <v>0.19800108322754553</v>
      </c>
      <c r="E41" s="2">
        <f t="shared" si="0"/>
        <v>0.8838505974535478</v>
      </c>
      <c r="F41" s="2">
        <f t="shared" si="1"/>
        <v>0.8838505974535478</v>
      </c>
      <c r="G41" s="2">
        <f t="shared" si="2"/>
        <v>0.7027433463645417</v>
      </c>
      <c r="H41" s="2">
        <f t="shared" si="3"/>
        <v>330.5985130102087</v>
      </c>
      <c r="I41" s="2">
        <f t="shared" si="19"/>
        <v>262.8565348094883</v>
      </c>
      <c r="J41" s="1">
        <f t="shared" si="4"/>
        <v>374.04343444773633</v>
      </c>
      <c r="K41" s="1">
        <f t="shared" si="20"/>
        <v>374.04343444773633</v>
      </c>
      <c r="L41" s="1">
        <f t="shared" si="30"/>
        <v>1</v>
      </c>
      <c r="M41" s="1">
        <f t="shared" si="5"/>
        <v>0.10577146436546385</v>
      </c>
      <c r="Q41">
        <f t="shared" si="31"/>
        <v>38</v>
      </c>
      <c r="R41" s="2">
        <f t="shared" si="21"/>
        <v>0.22558490996854502</v>
      </c>
      <c r="S41" s="2">
        <f t="shared" si="6"/>
        <v>1.0957462680008376</v>
      </c>
      <c r="T41" s="2">
        <f t="shared" si="7"/>
        <v>1.0957462680008376</v>
      </c>
      <c r="U41" s="2">
        <f t="shared" si="8"/>
        <v>1.298545415583623</v>
      </c>
      <c r="V41" s="2">
        <f t="shared" si="9"/>
        <v>409.85669736632303</v>
      </c>
      <c r="W41" s="2">
        <f t="shared" si="22"/>
        <v>485.71238703126136</v>
      </c>
      <c r="X41" s="1">
        <f t="shared" si="10"/>
        <v>374.04343444773633</v>
      </c>
      <c r="Y41" s="1">
        <f t="shared" si="23"/>
        <v>374.04343444773633</v>
      </c>
      <c r="Z41" s="1">
        <f t="shared" si="24"/>
        <v>1</v>
      </c>
      <c r="AA41" s="1">
        <f t="shared" si="11"/>
        <v>0.10657388661778473</v>
      </c>
      <c r="AE41">
        <f t="shared" si="32"/>
        <v>38</v>
      </c>
      <c r="AF41" s="2">
        <f t="shared" si="25"/>
        <v>0.12125351009058712</v>
      </c>
      <c r="AG41" s="2">
        <f t="shared" si="12"/>
        <v>0.6144381172733816</v>
      </c>
      <c r="AH41" s="2">
        <f t="shared" si="13"/>
        <v>0.6144381172733816</v>
      </c>
      <c r="AI41" s="2">
        <f t="shared" si="14"/>
        <v>0.2486862974483242</v>
      </c>
      <c r="AJ41" s="2">
        <f t="shared" si="15"/>
        <v>229.82654364053664</v>
      </c>
      <c r="AK41" s="2">
        <f t="shared" si="26"/>
        <v>93.01947679766252</v>
      </c>
      <c r="AL41" s="1">
        <f t="shared" si="16"/>
        <v>374.04343444773633</v>
      </c>
      <c r="AM41" s="1">
        <f t="shared" si="27"/>
        <v>374.04343444773633</v>
      </c>
      <c r="AN41" s="1">
        <f t="shared" si="28"/>
        <v>1</v>
      </c>
      <c r="AO41" s="1">
        <f t="shared" si="17"/>
        <v>0.10353678581769445</v>
      </c>
    </row>
    <row r="42" spans="3:41" ht="12.75">
      <c r="C42">
        <f t="shared" si="29"/>
        <v>39</v>
      </c>
      <c r="D42" s="2">
        <f t="shared" si="18"/>
        <v>0.1833252633881844</v>
      </c>
      <c r="E42" s="2">
        <f t="shared" si="0"/>
        <v>0.8854709188892875</v>
      </c>
      <c r="F42" s="2">
        <f t="shared" si="1"/>
        <v>0.8854709188892875</v>
      </c>
      <c r="G42" s="2">
        <f t="shared" si="2"/>
        <v>0.7064304901660051</v>
      </c>
      <c r="H42" s="2">
        <f t="shared" si="3"/>
        <v>364.3250419654363</v>
      </c>
      <c r="I42" s="2">
        <f t="shared" si="19"/>
        <v>290.65925541431943</v>
      </c>
      <c r="J42" s="1">
        <f t="shared" si="4"/>
        <v>411.44777789251</v>
      </c>
      <c r="K42" s="1">
        <f t="shared" si="20"/>
        <v>411.44777789251</v>
      </c>
      <c r="L42" s="1">
        <f t="shared" si="30"/>
        <v>1</v>
      </c>
      <c r="M42" s="1">
        <f t="shared" si="5"/>
        <v>0.10534438012170307</v>
      </c>
      <c r="Q42">
        <f t="shared" si="31"/>
        <v>39</v>
      </c>
      <c r="R42" s="2">
        <f t="shared" si="21"/>
        <v>0.2087641837887334</v>
      </c>
      <c r="S42" s="2">
        <f t="shared" si="6"/>
        <v>1.098033793753625</v>
      </c>
      <c r="T42" s="2">
        <f t="shared" si="7"/>
        <v>1.098033793753625</v>
      </c>
      <c r="U42" s="2">
        <f t="shared" si="8"/>
        <v>1.306305861338251</v>
      </c>
      <c r="V42" s="2">
        <f t="shared" si="9"/>
        <v>451.7835644908116</v>
      </c>
      <c r="W42" s="2">
        <f t="shared" si="22"/>
        <v>537.4766438955846</v>
      </c>
      <c r="X42" s="1">
        <f t="shared" si="10"/>
        <v>411.44777789251</v>
      </c>
      <c r="Y42" s="1">
        <f t="shared" si="23"/>
        <v>411.44777789251</v>
      </c>
      <c r="Z42" s="1">
        <f t="shared" si="24"/>
        <v>1</v>
      </c>
      <c r="AA42" s="1">
        <f t="shared" si="11"/>
        <v>0.10608461305862234</v>
      </c>
      <c r="AE42">
        <f t="shared" si="32"/>
        <v>39</v>
      </c>
      <c r="AF42" s="2">
        <f t="shared" si="25"/>
        <v>0.11241670814429049</v>
      </c>
      <c r="AG42" s="2">
        <f t="shared" si="12"/>
        <v>0.6151288483784041</v>
      </c>
      <c r="AH42" s="2">
        <f t="shared" si="13"/>
        <v>0.6151288483784041</v>
      </c>
      <c r="AI42" s="2">
        <f t="shared" si="14"/>
        <v>0.24948588851184259</v>
      </c>
      <c r="AJ42" s="2">
        <f t="shared" si="15"/>
        <v>253.09339778287307</v>
      </c>
      <c r="AK42" s="2">
        <f t="shared" si="26"/>
        <v>102.65041444373611</v>
      </c>
      <c r="AL42" s="1">
        <f t="shared" si="16"/>
        <v>411.44777789251</v>
      </c>
      <c r="AM42" s="1">
        <f t="shared" si="27"/>
        <v>411.44777789251</v>
      </c>
      <c r="AN42" s="1">
        <f t="shared" si="28"/>
        <v>1</v>
      </c>
      <c r="AO42" s="1">
        <f t="shared" si="17"/>
        <v>0.10327928686619992</v>
      </c>
    </row>
    <row r="43" spans="3:41" ht="12.75">
      <c r="C43">
        <f t="shared" si="29"/>
        <v>40</v>
      </c>
      <c r="D43" s="2">
        <f t="shared" si="18"/>
        <v>0.16978066347191204</v>
      </c>
      <c r="E43" s="2">
        <f t="shared" si="0"/>
        <v>0.8869742772902286</v>
      </c>
      <c r="F43" s="2">
        <f t="shared" si="1"/>
        <v>0.8869742772902286</v>
      </c>
      <c r="G43" s="2">
        <f t="shared" si="2"/>
        <v>0.7098627020469217</v>
      </c>
      <c r="H43" s="2">
        <f t="shared" si="3"/>
        <v>401.4379549827675</v>
      </c>
      <c r="I43" s="2">
        <f t="shared" si="19"/>
        <v>321.2785745025767</v>
      </c>
      <c r="J43" s="1">
        <f t="shared" si="4"/>
        <v>452.592555681761</v>
      </c>
      <c r="K43" s="1">
        <f t="shared" si="20"/>
        <v>452.592555681761</v>
      </c>
      <c r="L43" s="1">
        <f t="shared" si="30"/>
        <v>1</v>
      </c>
      <c r="M43" s="1">
        <f t="shared" si="5"/>
        <v>0.10495011707652728</v>
      </c>
      <c r="Q43">
        <f t="shared" si="31"/>
        <v>40</v>
      </c>
      <c r="R43" s="2">
        <f t="shared" si="21"/>
        <v>0.19325433733092037</v>
      </c>
      <c r="S43" s="2">
        <f t="shared" si="6"/>
        <v>1.1001557916854132</v>
      </c>
      <c r="T43" s="2">
        <f t="shared" si="7"/>
        <v>1.1001557916854132</v>
      </c>
      <c r="U43" s="2">
        <f t="shared" si="8"/>
        <v>1.3135316483404818</v>
      </c>
      <c r="V43" s="2">
        <f t="shared" si="9"/>
        <v>497.9223214069922</v>
      </c>
      <c r="W43" s="2">
        <f t="shared" si="22"/>
        <v>594.4946456912947</v>
      </c>
      <c r="X43" s="1">
        <f t="shared" si="10"/>
        <v>452.592555681761</v>
      </c>
      <c r="Y43" s="1">
        <f t="shared" si="23"/>
        <v>452.592555681761</v>
      </c>
      <c r="Z43" s="1">
        <f t="shared" si="24"/>
        <v>1</v>
      </c>
      <c r="AA43" s="1">
        <f t="shared" si="11"/>
        <v>0.10563334043858234</v>
      </c>
      <c r="AE43">
        <f t="shared" si="32"/>
        <v>40</v>
      </c>
      <c r="AF43" s="2">
        <f t="shared" si="25"/>
        <v>0.10424001729658927</v>
      </c>
      <c r="AG43" s="2">
        <f t="shared" si="12"/>
        <v>0.61577005879635</v>
      </c>
      <c r="AH43" s="2">
        <f t="shared" si="13"/>
        <v>0.61577005879635</v>
      </c>
      <c r="AI43" s="2">
        <f t="shared" si="14"/>
        <v>0.25022964832775085</v>
      </c>
      <c r="AJ43" s="2">
        <f t="shared" si="15"/>
        <v>278.6929446229483</v>
      </c>
      <c r="AK43" s="2">
        <f t="shared" si="26"/>
        <v>113.25207604400504</v>
      </c>
      <c r="AL43" s="1">
        <f t="shared" si="16"/>
        <v>452.592555681761</v>
      </c>
      <c r="AM43" s="1">
        <f t="shared" si="27"/>
        <v>452.592555681761</v>
      </c>
      <c r="AN43" s="1">
        <f t="shared" si="28"/>
        <v>1</v>
      </c>
      <c r="AO43" s="1">
        <f t="shared" si="17"/>
        <v>0.10304098713151176</v>
      </c>
    </row>
    <row r="44" spans="3:41" ht="12.75">
      <c r="C44">
        <f t="shared" si="29"/>
        <v>41</v>
      </c>
      <c r="D44" s="2">
        <f t="shared" si="18"/>
        <v>0.15727393896297964</v>
      </c>
      <c r="E44" s="2">
        <f t="shared" si="0"/>
        <v>0.8883692566737114</v>
      </c>
      <c r="F44" s="2">
        <f t="shared" si="1"/>
        <v>0.8883692566737114</v>
      </c>
      <c r="G44" s="2">
        <f t="shared" si="2"/>
        <v>0.7130571597590964</v>
      </c>
      <c r="H44" s="2">
        <f t="shared" si="3"/>
        <v>442.2762434937675</v>
      </c>
      <c r="I44" s="2">
        <f t="shared" si="19"/>
        <v>354.9967985108019</v>
      </c>
      <c r="J44" s="1">
        <f t="shared" si="4"/>
        <v>497.8518112499371</v>
      </c>
      <c r="K44" s="1">
        <f t="shared" si="20"/>
        <v>497.8518112499371</v>
      </c>
      <c r="L44" s="1">
        <f t="shared" si="30"/>
        <v>1</v>
      </c>
      <c r="M44" s="1">
        <f t="shared" si="5"/>
        <v>0.10458598087337677</v>
      </c>
      <c r="Q44">
        <f t="shared" si="31"/>
        <v>41</v>
      </c>
      <c r="R44" s="2">
        <f t="shared" si="21"/>
        <v>0.1789451570203262</v>
      </c>
      <c r="S44" s="2">
        <f t="shared" si="6"/>
        <v>1.102124467194313</v>
      </c>
      <c r="T44" s="2">
        <f t="shared" si="7"/>
        <v>1.102124467194313</v>
      </c>
      <c r="U44" s="2">
        <f t="shared" si="8"/>
        <v>1.3202585310240762</v>
      </c>
      <c r="V44" s="2">
        <f t="shared" si="9"/>
        <v>548.6946622155606</v>
      </c>
      <c r="W44" s="2">
        <f t="shared" si="22"/>
        <v>657.2931009885176</v>
      </c>
      <c r="X44" s="1">
        <f t="shared" si="10"/>
        <v>497.8518112499371</v>
      </c>
      <c r="Y44" s="1">
        <f t="shared" si="23"/>
        <v>497.8518112499371</v>
      </c>
      <c r="Z44" s="1">
        <f t="shared" si="24"/>
        <v>1</v>
      </c>
      <c r="AA44" s="1">
        <f t="shared" si="11"/>
        <v>0.10521689214226494</v>
      </c>
      <c r="AE44">
        <f t="shared" si="32"/>
        <v>41</v>
      </c>
      <c r="AF44" s="2">
        <f t="shared" si="25"/>
        <v>0.09667187829143303</v>
      </c>
      <c r="AG44" s="2">
        <f t="shared" si="12"/>
        <v>0.6163653352781447</v>
      </c>
      <c r="AH44" s="2">
        <f t="shared" si="13"/>
        <v>0.6163653352781447</v>
      </c>
      <c r="AI44" s="2">
        <f t="shared" si="14"/>
        <v>0.2509214166372848</v>
      </c>
      <c r="AJ44" s="2">
        <f t="shared" si="15"/>
        <v>306.8585985598991</v>
      </c>
      <c r="AK44" s="2">
        <f t="shared" si="26"/>
        <v>124.92168175427234</v>
      </c>
      <c r="AL44" s="1">
        <f t="shared" si="16"/>
        <v>497.8518112499371</v>
      </c>
      <c r="AM44" s="1">
        <f t="shared" si="27"/>
        <v>497.8518112499371</v>
      </c>
      <c r="AN44" s="1">
        <f t="shared" si="28"/>
        <v>1</v>
      </c>
      <c r="AO44" s="1">
        <f t="shared" si="17"/>
        <v>0.1028203920451161</v>
      </c>
    </row>
    <row r="45" spans="3:41" ht="12.75">
      <c r="C45">
        <f t="shared" si="29"/>
        <v>42</v>
      </c>
      <c r="D45" s="2">
        <f t="shared" si="18"/>
        <v>0.14572031448995348</v>
      </c>
      <c r="E45" s="2">
        <f t="shared" si="0"/>
        <v>0.8896637911483684</v>
      </c>
      <c r="F45" s="2">
        <f t="shared" si="1"/>
        <v>0.8896637911483684</v>
      </c>
      <c r="G45" s="2">
        <f t="shared" si="2"/>
        <v>0.7160299474829869</v>
      </c>
      <c r="H45" s="2">
        <f t="shared" si="3"/>
        <v>487.21280280937106</v>
      </c>
      <c r="I45" s="2">
        <f t="shared" si="19"/>
        <v>392.1244868899626</v>
      </c>
      <c r="J45" s="1">
        <f t="shared" si="4"/>
        <v>547.6369923749309</v>
      </c>
      <c r="K45" s="1">
        <f t="shared" si="20"/>
        <v>547.6369923749309</v>
      </c>
      <c r="L45" s="1">
        <f t="shared" si="30"/>
        <v>1</v>
      </c>
      <c r="M45" s="1">
        <f t="shared" si="5"/>
        <v>0.10424952256197456</v>
      </c>
      <c r="Q45">
        <f t="shared" si="31"/>
        <v>42</v>
      </c>
      <c r="R45" s="2">
        <f t="shared" si="21"/>
        <v>0.16573683544570797</v>
      </c>
      <c r="S45" s="2">
        <f t="shared" si="6"/>
        <v>1.1039510934089136</v>
      </c>
      <c r="T45" s="2">
        <f t="shared" si="7"/>
        <v>1.1039510934089136</v>
      </c>
      <c r="U45" s="2">
        <f t="shared" si="8"/>
        <v>1.3265200277115832</v>
      </c>
      <c r="V45" s="2">
        <f t="shared" si="9"/>
        <v>604.5644565234738</v>
      </c>
      <c r="W45" s="2">
        <f t="shared" si="22"/>
        <v>726.4514383010813</v>
      </c>
      <c r="X45" s="1">
        <f t="shared" si="10"/>
        <v>547.6369923749309</v>
      </c>
      <c r="Y45" s="1">
        <f t="shared" si="23"/>
        <v>547.6369923749309</v>
      </c>
      <c r="Z45" s="1">
        <f t="shared" si="24"/>
        <v>1</v>
      </c>
      <c r="AA45" s="1">
        <f t="shared" si="11"/>
        <v>0.10483238892141386</v>
      </c>
      <c r="AE45">
        <f t="shared" si="32"/>
        <v>42</v>
      </c>
      <c r="AF45" s="2">
        <f t="shared" si="25"/>
        <v>0.08966507224542777</v>
      </c>
      <c r="AG45" s="2">
        <f t="shared" si="12"/>
        <v>0.6169179997013177</v>
      </c>
      <c r="AH45" s="2">
        <f t="shared" si="13"/>
        <v>0.6169179997013177</v>
      </c>
      <c r="AI45" s="2">
        <f t="shared" si="14"/>
        <v>0.2515647773349512</v>
      </c>
      <c r="AJ45" s="2">
        <f t="shared" si="15"/>
        <v>337.8471178983881</v>
      </c>
      <c r="AK45" s="2">
        <f t="shared" si="26"/>
        <v>137.76617804718185</v>
      </c>
      <c r="AL45" s="1">
        <f t="shared" si="16"/>
        <v>547.6369923749309</v>
      </c>
      <c r="AM45" s="1">
        <f t="shared" si="27"/>
        <v>547.6369923749309</v>
      </c>
      <c r="AN45" s="1">
        <f t="shared" si="28"/>
        <v>1</v>
      </c>
      <c r="AO45" s="1">
        <f t="shared" si="17"/>
        <v>0.10261613216223613</v>
      </c>
    </row>
    <row r="46" spans="3:41" ht="12.75">
      <c r="C46">
        <f t="shared" si="29"/>
        <v>43</v>
      </c>
      <c r="D46" s="2">
        <f t="shared" si="18"/>
        <v>0.13504267702618558</v>
      </c>
      <c r="E46" s="2">
        <f t="shared" si="0"/>
        <v>0.8908652169484678</v>
      </c>
      <c r="F46" s="2">
        <f t="shared" si="1"/>
        <v>0.8908652169484678</v>
      </c>
      <c r="G46" s="2">
        <f t="shared" si="2"/>
        <v>0.7187961160437853</v>
      </c>
      <c r="H46" s="2">
        <f t="shared" si="3"/>
        <v>536.6578228232091</v>
      </c>
      <c r="I46" s="2">
        <f t="shared" si="19"/>
        <v>433.0032774331005</v>
      </c>
      <c r="J46" s="1">
        <f t="shared" si="4"/>
        <v>602.400691612424</v>
      </c>
      <c r="K46" s="1">
        <f t="shared" si="20"/>
        <v>602.400691612424</v>
      </c>
      <c r="L46" s="1">
        <f t="shared" si="30"/>
        <v>1</v>
      </c>
      <c r="M46" s="1">
        <f t="shared" si="5"/>
        <v>0.10393851289176984</v>
      </c>
      <c r="Q46">
        <f t="shared" si="31"/>
        <v>43</v>
      </c>
      <c r="R46" s="2">
        <f t="shared" si="21"/>
        <v>0.15353883026467824</v>
      </c>
      <c r="S46" s="2">
        <f t="shared" si="6"/>
        <v>1.1056460870044278</v>
      </c>
      <c r="T46" s="2">
        <f t="shared" si="7"/>
        <v>1.1056460870044278</v>
      </c>
      <c r="U46" s="2">
        <f t="shared" si="8"/>
        <v>1.3323475374260803</v>
      </c>
      <c r="V46" s="2">
        <f t="shared" si="9"/>
        <v>666.0419674900376</v>
      </c>
      <c r="W46" s="2">
        <f t="shared" si="22"/>
        <v>802.6070780135807</v>
      </c>
      <c r="X46" s="1">
        <f t="shared" si="10"/>
        <v>602.400691612424</v>
      </c>
      <c r="Y46" s="1">
        <f t="shared" si="23"/>
        <v>602.400691612424</v>
      </c>
      <c r="Z46" s="1">
        <f t="shared" si="24"/>
        <v>1</v>
      </c>
      <c r="AA46" s="1">
        <f t="shared" si="11"/>
        <v>0.10447721663602764</v>
      </c>
      <c r="AE46">
        <f t="shared" si="32"/>
        <v>43</v>
      </c>
      <c r="AF46" s="2">
        <f t="shared" si="25"/>
        <v>0.08317631218511677</v>
      </c>
      <c r="AG46" s="2">
        <f t="shared" si="12"/>
        <v>0.6174311293426754</v>
      </c>
      <c r="AH46" s="2">
        <f t="shared" si="13"/>
        <v>0.6174311293426754</v>
      </c>
      <c r="AI46" s="2">
        <f t="shared" si="14"/>
        <v>0.25216307433938</v>
      </c>
      <c r="AJ46" s="2">
        <f t="shared" si="15"/>
        <v>371.9409393390677</v>
      </c>
      <c r="AK46" s="2">
        <f t="shared" si="26"/>
        <v>151.9032103811576</v>
      </c>
      <c r="AL46" s="1">
        <f t="shared" si="16"/>
        <v>602.400691612424</v>
      </c>
      <c r="AM46" s="1">
        <f t="shared" si="27"/>
        <v>602.400691612424</v>
      </c>
      <c r="AN46" s="1">
        <f t="shared" si="28"/>
        <v>1</v>
      </c>
      <c r="AO46" s="1">
        <f t="shared" si="17"/>
        <v>0.10242695147975754</v>
      </c>
    </row>
    <row r="47" spans="3:41" ht="12.75">
      <c r="C47">
        <f t="shared" si="29"/>
        <v>44</v>
      </c>
      <c r="D47" s="2">
        <f t="shared" si="18"/>
        <v>0.12517078124261508</v>
      </c>
      <c r="E47" s="2">
        <f t="shared" si="0"/>
        <v>0.8919803199003409</v>
      </c>
      <c r="F47" s="2">
        <f t="shared" si="1"/>
        <v>0.8919803199003409</v>
      </c>
      <c r="G47" s="2">
        <f t="shared" si="2"/>
        <v>0.7213697412888694</v>
      </c>
      <c r="H47" s="2">
        <f t="shared" si="3"/>
        <v>591.0625177739003</v>
      </c>
      <c r="I47" s="2">
        <f t="shared" si="19"/>
        <v>478.0089941667594</v>
      </c>
      <c r="J47" s="1">
        <f t="shared" si="4"/>
        <v>662.6407607736664</v>
      </c>
      <c r="K47" s="1">
        <f t="shared" si="20"/>
        <v>662.6407607736664</v>
      </c>
      <c r="L47" s="1">
        <f t="shared" si="30"/>
        <v>1</v>
      </c>
      <c r="M47" s="1">
        <f t="shared" si="5"/>
        <v>0.10365091974978628</v>
      </c>
      <c r="Q47">
        <f t="shared" si="31"/>
        <v>44</v>
      </c>
      <c r="R47" s="2">
        <f t="shared" si="21"/>
        <v>0.1422688697093143</v>
      </c>
      <c r="S47" s="2">
        <f t="shared" si="6"/>
        <v>1.1072190771953943</v>
      </c>
      <c r="T47" s="2">
        <f t="shared" si="7"/>
        <v>1.1072190771953943</v>
      </c>
      <c r="U47" s="2">
        <f t="shared" si="8"/>
        <v>1.3377704542983844</v>
      </c>
      <c r="V47" s="2">
        <f t="shared" si="9"/>
        <v>733.6884916558729</v>
      </c>
      <c r="W47" s="2">
        <f t="shared" si="22"/>
        <v>886.4612315768147</v>
      </c>
      <c r="X47" s="1">
        <f t="shared" si="10"/>
        <v>662.6407607736664</v>
      </c>
      <c r="Y47" s="1">
        <f t="shared" si="23"/>
        <v>662.6407607736664</v>
      </c>
      <c r="Z47" s="1">
        <f t="shared" si="24"/>
        <v>1</v>
      </c>
      <c r="AA47" s="1">
        <f t="shared" si="11"/>
        <v>0.10414899809281107</v>
      </c>
      <c r="AE47">
        <f t="shared" si="32"/>
        <v>44</v>
      </c>
      <c r="AF47" s="2">
        <f t="shared" si="25"/>
        <v>0.07716587879443382</v>
      </c>
      <c r="AG47" s="2">
        <f t="shared" si="12"/>
        <v>0.6179075754995831</v>
      </c>
      <c r="AH47" s="2">
        <f t="shared" si="13"/>
        <v>0.6179075754995831</v>
      </c>
      <c r="AI47" s="2">
        <f t="shared" si="14"/>
        <v>0.25271942665429653</v>
      </c>
      <c r="AJ47" s="2">
        <f t="shared" si="15"/>
        <v>409.45074591685545</v>
      </c>
      <c r="AK47" s="2">
        <f t="shared" si="26"/>
        <v>167.46219314048784</v>
      </c>
      <c r="AL47" s="1">
        <f t="shared" si="16"/>
        <v>662.6407607736664</v>
      </c>
      <c r="AM47" s="1">
        <f t="shared" si="27"/>
        <v>662.6407607736664</v>
      </c>
      <c r="AN47" s="1">
        <f t="shared" si="28"/>
        <v>1</v>
      </c>
      <c r="AO47" s="1">
        <f t="shared" si="17"/>
        <v>0.10225169700642757</v>
      </c>
    </row>
    <row r="48" spans="3:41" ht="12.75">
      <c r="C48">
        <f t="shared" si="29"/>
        <v>45</v>
      </c>
      <c r="D48" s="2">
        <f t="shared" si="18"/>
        <v>0.11604055100393212</v>
      </c>
      <c r="E48" s="2">
        <f t="shared" si="0"/>
        <v>0.8930153787783999</v>
      </c>
      <c r="F48" s="2">
        <f t="shared" si="1"/>
        <v>0.8930153787783999</v>
      </c>
      <c r="G48" s="2">
        <f t="shared" si="2"/>
        <v>0.7237639804119329</v>
      </c>
      <c r="H48" s="2">
        <f t="shared" si="3"/>
        <v>650.9232289739331</v>
      </c>
      <c r="I48" s="2">
        <f t="shared" si="19"/>
        <v>527.5550660608143</v>
      </c>
      <c r="J48" s="1">
        <f t="shared" si="4"/>
        <v>728.9048368510331</v>
      </c>
      <c r="K48" s="1">
        <f t="shared" si="20"/>
        <v>728.9048368510331</v>
      </c>
      <c r="L48" s="1">
        <f t="shared" si="30"/>
        <v>1</v>
      </c>
      <c r="M48" s="1">
        <f t="shared" si="5"/>
        <v>0.10338488829882594</v>
      </c>
      <c r="Q48">
        <f t="shared" si="31"/>
        <v>45</v>
      </c>
      <c r="R48" s="2">
        <f t="shared" si="21"/>
        <v>0.13185208298766424</v>
      </c>
      <c r="S48" s="2">
        <f t="shared" si="6"/>
        <v>1.1086789686119132</v>
      </c>
      <c r="T48" s="2">
        <f t="shared" si="7"/>
        <v>1.1086789686119132</v>
      </c>
      <c r="U48" s="2">
        <f t="shared" si="8"/>
        <v>1.3428162789015687</v>
      </c>
      <c r="V48" s="2">
        <f t="shared" si="9"/>
        <v>808.1214627362382</v>
      </c>
      <c r="W48" s="2">
        <f t="shared" si="22"/>
        <v>978.7852806936593</v>
      </c>
      <c r="X48" s="1">
        <f t="shared" si="10"/>
        <v>728.9048368510331</v>
      </c>
      <c r="Y48" s="1">
        <f t="shared" si="23"/>
        <v>728.9048368510331</v>
      </c>
      <c r="Z48" s="1">
        <f t="shared" si="24"/>
        <v>1</v>
      </c>
      <c r="AA48" s="1">
        <f t="shared" si="11"/>
        <v>0.10384556838097227</v>
      </c>
      <c r="AE48">
        <f t="shared" si="32"/>
        <v>45</v>
      </c>
      <c r="AF48" s="2">
        <f t="shared" si="25"/>
        <v>0.07159729483854078</v>
      </c>
      <c r="AG48" s="2">
        <f t="shared" si="12"/>
        <v>0.6183499806082432</v>
      </c>
      <c r="AH48" s="2">
        <f t="shared" si="13"/>
        <v>0.6183499806082432</v>
      </c>
      <c r="AI48" s="2">
        <f t="shared" si="14"/>
        <v>0.25323674263289975</v>
      </c>
      <c r="AJ48" s="2">
        <f t="shared" si="15"/>
        <v>450.718291732091</v>
      </c>
      <c r="AK48" s="2">
        <f t="shared" si="26"/>
        <v>184.58548657352085</v>
      </c>
      <c r="AL48" s="1">
        <f t="shared" si="16"/>
        <v>728.9048368510331</v>
      </c>
      <c r="AM48" s="1">
        <f t="shared" si="27"/>
        <v>728.9048368510331</v>
      </c>
      <c r="AN48" s="1">
        <f t="shared" si="28"/>
        <v>1</v>
      </c>
      <c r="AO48" s="1">
        <f t="shared" si="17"/>
        <v>0.10208930943023216</v>
      </c>
    </row>
    <row r="49" spans="3:41" ht="12.75">
      <c r="C49">
        <f t="shared" si="29"/>
        <v>46</v>
      </c>
      <c r="D49" s="2">
        <f t="shared" si="18"/>
        <v>0.10759346357248044</v>
      </c>
      <c r="E49" s="2">
        <f t="shared" si="0"/>
        <v>0.8939762049546625</v>
      </c>
      <c r="F49" s="2">
        <f t="shared" si="1"/>
        <v>0.8939762049546625</v>
      </c>
      <c r="G49" s="2">
        <f t="shared" si="2"/>
        <v>0.725991126074122</v>
      </c>
      <c r="H49" s="2">
        <f t="shared" si="3"/>
        <v>716.7859378033024</v>
      </c>
      <c r="I49" s="2">
        <f t="shared" si="19"/>
        <v>582.0962876369913</v>
      </c>
      <c r="J49" s="1">
        <f t="shared" si="4"/>
        <v>801.7953205361365</v>
      </c>
      <c r="K49" s="1">
        <f t="shared" si="20"/>
        <v>801.7953205361365</v>
      </c>
      <c r="L49" s="1">
        <f t="shared" si="30"/>
        <v>1</v>
      </c>
      <c r="M49" s="1">
        <f t="shared" si="5"/>
        <v>0.1031387234426595</v>
      </c>
      <c r="Q49">
        <f t="shared" si="31"/>
        <v>46</v>
      </c>
      <c r="R49" s="2">
        <f t="shared" si="21"/>
        <v>0.12222023748820889</v>
      </c>
      <c r="S49" s="2">
        <f t="shared" si="6"/>
        <v>1.1100339986803325</v>
      </c>
      <c r="T49" s="2">
        <f t="shared" si="7"/>
        <v>1.1100339986803325</v>
      </c>
      <c r="U49" s="2">
        <f t="shared" si="8"/>
        <v>1.3475107260139307</v>
      </c>
      <c r="V49" s="2">
        <f t="shared" si="9"/>
        <v>890.0200657779066</v>
      </c>
      <c r="W49" s="2">
        <f t="shared" si="22"/>
        <v>1080.4277944902217</v>
      </c>
      <c r="X49" s="1">
        <f t="shared" si="10"/>
        <v>801.7953205361365</v>
      </c>
      <c r="Y49" s="1">
        <f t="shared" si="23"/>
        <v>801.7953205361365</v>
      </c>
      <c r="Z49" s="1">
        <f t="shared" si="24"/>
        <v>1</v>
      </c>
      <c r="AA49" s="1">
        <f t="shared" si="11"/>
        <v>0.10356495320418585</v>
      </c>
      <c r="AE49">
        <f t="shared" si="32"/>
        <v>46</v>
      </c>
      <c r="AF49" s="2">
        <f t="shared" si="25"/>
        <v>0.06643703352265505</v>
      </c>
      <c r="AG49" s="2">
        <f t="shared" si="12"/>
        <v>0.6187607939921472</v>
      </c>
      <c r="AH49" s="2">
        <f t="shared" si="13"/>
        <v>0.6187607939921472</v>
      </c>
      <c r="AI49" s="2">
        <f t="shared" si="14"/>
        <v>0.2537177334642308</v>
      </c>
      <c r="AJ49" s="2">
        <f t="shared" si="15"/>
        <v>496.11950915412797</v>
      </c>
      <c r="AK49" s="2">
        <f t="shared" si="26"/>
        <v>203.429691428655</v>
      </c>
      <c r="AL49" s="1">
        <f t="shared" si="16"/>
        <v>801.7953205361365</v>
      </c>
      <c r="AM49" s="1">
        <f t="shared" si="27"/>
        <v>801.7953205361365</v>
      </c>
      <c r="AN49" s="1">
        <f t="shared" si="28"/>
        <v>1</v>
      </c>
      <c r="AO49" s="1">
        <f t="shared" si="17"/>
        <v>0.1019388147496951</v>
      </c>
    </row>
    <row r="50" spans="3:41" ht="12.75">
      <c r="C50">
        <f t="shared" si="29"/>
        <v>47</v>
      </c>
      <c r="D50" s="2">
        <f t="shared" si="18"/>
        <v>0.0997760052052828</v>
      </c>
      <c r="E50" s="2">
        <f t="shared" si="0"/>
        <v>0.894868178699452</v>
      </c>
      <c r="F50" s="2">
        <f t="shared" si="1"/>
        <v>0.894868178699452</v>
      </c>
      <c r="G50" s="2">
        <f t="shared" si="2"/>
        <v>0.7280626582255506</v>
      </c>
      <c r="H50" s="2">
        <f t="shared" si="3"/>
        <v>789.2512299957074</v>
      </c>
      <c r="I50" s="2">
        <f t="shared" si="19"/>
        <v>642.1329556645817</v>
      </c>
      <c r="J50" s="1">
        <f t="shared" si="4"/>
        <v>881.9748525897502</v>
      </c>
      <c r="K50" s="1">
        <f t="shared" si="20"/>
        <v>881.9748525897502</v>
      </c>
      <c r="L50" s="1">
        <f t="shared" si="30"/>
        <v>1</v>
      </c>
      <c r="M50" s="1">
        <f t="shared" si="5"/>
        <v>0.10291087430310507</v>
      </c>
      <c r="Q50">
        <f t="shared" si="31"/>
        <v>47</v>
      </c>
      <c r="R50" s="2">
        <f t="shared" si="21"/>
        <v>0.11331106764578922</v>
      </c>
      <c r="S50" s="2">
        <f t="shared" si="6"/>
        <v>1.1112917900554684</v>
      </c>
      <c r="T50" s="2">
        <f t="shared" si="7"/>
        <v>1.1112917900554684</v>
      </c>
      <c r="U50" s="2">
        <f t="shared" si="8"/>
        <v>1.3518778284506383</v>
      </c>
      <c r="V50" s="2">
        <f t="shared" si="9"/>
        <v>980.1314127183714</v>
      </c>
      <c r="W50" s="2">
        <f t="shared" si="22"/>
        <v>1192.3222484671032</v>
      </c>
      <c r="X50" s="1">
        <f t="shared" si="10"/>
        <v>881.9748525897502</v>
      </c>
      <c r="Y50" s="1">
        <f t="shared" si="23"/>
        <v>881.9748525897502</v>
      </c>
      <c r="Z50" s="1">
        <f t="shared" si="24"/>
        <v>1</v>
      </c>
      <c r="AA50" s="1">
        <f t="shared" si="11"/>
        <v>0.10330534978842344</v>
      </c>
      <c r="AE50">
        <f t="shared" si="32"/>
        <v>47</v>
      </c>
      <c r="AF50" s="2">
        <f t="shared" si="25"/>
        <v>0.06165425670289001</v>
      </c>
      <c r="AG50" s="2">
        <f t="shared" si="12"/>
        <v>0.619142286360452</v>
      </c>
      <c r="AH50" s="2">
        <f t="shared" si="13"/>
        <v>0.619142286360452</v>
      </c>
      <c r="AI50" s="2">
        <f t="shared" si="14"/>
        <v>0.2541649259041396</v>
      </c>
      <c r="AJ50" s="2">
        <f t="shared" si="15"/>
        <v>546.0679267448405</v>
      </c>
      <c r="AK50" s="2">
        <f t="shared" si="26"/>
        <v>224.1670730577883</v>
      </c>
      <c r="AL50" s="1">
        <f t="shared" si="16"/>
        <v>881.9748525897502</v>
      </c>
      <c r="AM50" s="1">
        <f t="shared" si="27"/>
        <v>881.9748525897502</v>
      </c>
      <c r="AN50" s="1">
        <f t="shared" si="28"/>
        <v>1</v>
      </c>
      <c r="AO50" s="1">
        <f t="shared" si="17"/>
        <v>0.10179931675426503</v>
      </c>
    </row>
    <row r="51" spans="3:41" ht="12.75">
      <c r="C51">
        <f t="shared" si="29"/>
        <v>48</v>
      </c>
      <c r="D51" s="2">
        <f t="shared" si="18"/>
        <v>0.0925391885748217</v>
      </c>
      <c r="E51" s="2">
        <f t="shared" si="0"/>
        <v>0.8956962824508348</v>
      </c>
      <c r="F51" s="2">
        <f t="shared" si="1"/>
        <v>0.8956962824508348</v>
      </c>
      <c r="G51" s="2">
        <f t="shared" si="2"/>
        <v>0.7299892935736225</v>
      </c>
      <c r="H51" s="2">
        <f t="shared" si="3"/>
        <v>868.9797563477385</v>
      </c>
      <c r="I51" s="2">
        <f t="shared" si="19"/>
        <v>708.2154195508608</v>
      </c>
      <c r="J51" s="1">
        <f t="shared" si="4"/>
        <v>970.1723378487253</v>
      </c>
      <c r="K51" s="1">
        <f t="shared" si="20"/>
        <v>970.1723378487253</v>
      </c>
      <c r="L51" s="1">
        <f t="shared" si="30"/>
        <v>1</v>
      </c>
      <c r="M51" s="1">
        <f t="shared" si="5"/>
        <v>0.10269992044212084</v>
      </c>
      <c r="Q51">
        <f t="shared" si="31"/>
        <v>48</v>
      </c>
      <c r="R51" s="2">
        <f t="shared" si="21"/>
        <v>0.10506768274603381</v>
      </c>
      <c r="S51" s="2">
        <f t="shared" si="6"/>
        <v>1.1124593985878266</v>
      </c>
      <c r="T51" s="2">
        <f t="shared" si="7"/>
        <v>1.1124593985878266</v>
      </c>
      <c r="U51" s="2">
        <f t="shared" si="8"/>
        <v>1.3559400367181325</v>
      </c>
      <c r="V51" s="2">
        <f t="shared" si="9"/>
        <v>1079.2773354897388</v>
      </c>
      <c r="W51" s="2">
        <f t="shared" si="22"/>
        <v>1315.495515405517</v>
      </c>
      <c r="X51" s="1">
        <f t="shared" si="10"/>
        <v>970.1723378487253</v>
      </c>
      <c r="Y51" s="1">
        <f t="shared" si="23"/>
        <v>970.1723378487253</v>
      </c>
      <c r="Z51" s="1">
        <f t="shared" si="24"/>
        <v>1</v>
      </c>
      <c r="AA51" s="1">
        <f t="shared" si="11"/>
        <v>0.10306511001183902</v>
      </c>
      <c r="AE51">
        <f t="shared" si="32"/>
        <v>48</v>
      </c>
      <c r="AF51" s="2">
        <f t="shared" si="25"/>
        <v>0.05722057942866523</v>
      </c>
      <c r="AG51" s="2">
        <f t="shared" si="12"/>
        <v>0.6194965631641953</v>
      </c>
      <c r="AH51" s="2">
        <f t="shared" si="13"/>
        <v>0.6194965631641953</v>
      </c>
      <c r="AI51" s="2">
        <f t="shared" si="14"/>
        <v>0.25458067427643577</v>
      </c>
      <c r="AJ51" s="2">
        <f t="shared" si="15"/>
        <v>601.0184289742579</v>
      </c>
      <c r="AK51" s="2">
        <f t="shared" si="26"/>
        <v>246.98712793387455</v>
      </c>
      <c r="AL51" s="1">
        <f t="shared" si="16"/>
        <v>970.1723378487253</v>
      </c>
      <c r="AM51" s="1">
        <f t="shared" si="27"/>
        <v>970.1723378487253</v>
      </c>
      <c r="AN51" s="1">
        <f t="shared" si="28"/>
        <v>1</v>
      </c>
      <c r="AO51" s="1">
        <f t="shared" si="17"/>
        <v>0.10166999025454629</v>
      </c>
    </row>
    <row r="52" spans="3:41" ht="12.75">
      <c r="C52">
        <f t="shared" si="29"/>
        <v>49</v>
      </c>
      <c r="D52" s="2">
        <f t="shared" si="18"/>
        <v>0.08583812389578764</v>
      </c>
      <c r="E52" s="2">
        <f t="shared" si="0"/>
        <v>0.8964651313354949</v>
      </c>
      <c r="F52" s="2">
        <f t="shared" si="1"/>
        <v>0.8964651313354949</v>
      </c>
      <c r="G52" s="2">
        <f t="shared" si="2"/>
        <v>0.7317810326793031</v>
      </c>
      <c r="H52" s="2">
        <f t="shared" si="3"/>
        <v>956.698239494384</v>
      </c>
      <c r="I52" s="2">
        <f t="shared" si="19"/>
        <v>780.9490867946174</v>
      </c>
      <c r="J52" s="1">
        <f t="shared" si="4"/>
        <v>1067.189571633598</v>
      </c>
      <c r="K52" s="1">
        <f t="shared" si="20"/>
        <v>1067.189571633598</v>
      </c>
      <c r="L52" s="1">
        <f t="shared" si="30"/>
        <v>1</v>
      </c>
      <c r="M52" s="1">
        <f t="shared" si="5"/>
        <v>0.10250455960210209</v>
      </c>
      <c r="Q52">
        <f t="shared" si="31"/>
        <v>49</v>
      </c>
      <c r="R52" s="2">
        <f t="shared" si="21"/>
        <v>0.09743804293649316</v>
      </c>
      <c r="S52" s="2">
        <f t="shared" si="6"/>
        <v>1.1135433572542737</v>
      </c>
      <c r="T52" s="2">
        <f t="shared" si="7"/>
        <v>1.1135433572542737</v>
      </c>
      <c r="U52" s="2">
        <f t="shared" si="8"/>
        <v>1.3597183143381304</v>
      </c>
      <c r="V52" s="2">
        <f t="shared" si="9"/>
        <v>1188.361858423627</v>
      </c>
      <c r="W52" s="2">
        <f t="shared" si="22"/>
        <v>1451.0772054208674</v>
      </c>
      <c r="X52" s="1">
        <f t="shared" si="10"/>
        <v>1067.189571633598</v>
      </c>
      <c r="Y52" s="1">
        <f t="shared" si="23"/>
        <v>1067.189571633598</v>
      </c>
      <c r="Z52" s="1">
        <f t="shared" si="24"/>
        <v>1</v>
      </c>
      <c r="AA52" s="1">
        <f t="shared" si="11"/>
        <v>0.10284272545777019</v>
      </c>
      <c r="AE52">
        <f t="shared" si="32"/>
        <v>49</v>
      </c>
      <c r="AF52" s="2">
        <f t="shared" si="25"/>
        <v>0.05310985776445785</v>
      </c>
      <c r="AG52" s="2">
        <f t="shared" si="12"/>
        <v>0.6198255769077475</v>
      </c>
      <c r="AH52" s="2">
        <f t="shared" si="13"/>
        <v>0.6198255769077475</v>
      </c>
      <c r="AI52" s="2">
        <f t="shared" si="14"/>
        <v>0.2549671717719244</v>
      </c>
      <c r="AJ52" s="2">
        <f t="shared" si="15"/>
        <v>661.4713919077268</v>
      </c>
      <c r="AK52" s="2">
        <f t="shared" si="26"/>
        <v>272.09830682391</v>
      </c>
      <c r="AL52" s="1">
        <f t="shared" si="16"/>
        <v>1067.189571633598</v>
      </c>
      <c r="AM52" s="1">
        <f t="shared" si="27"/>
        <v>1067.189571633598</v>
      </c>
      <c r="AN52" s="1">
        <f t="shared" si="28"/>
        <v>1</v>
      </c>
      <c r="AO52" s="1">
        <f t="shared" si="17"/>
        <v>0.10155007497635805</v>
      </c>
    </row>
    <row r="53" spans="3:41" ht="12.75">
      <c r="C53">
        <f t="shared" si="29"/>
        <v>50</v>
      </c>
      <c r="D53" s="2">
        <f t="shared" si="18"/>
        <v>0.07963163684859625</v>
      </c>
      <c r="E53" s="2">
        <f t="shared" si="0"/>
        <v>0.8971790011933543</v>
      </c>
      <c r="F53" s="2">
        <f t="shared" si="1"/>
        <v>0.8971790011933543</v>
      </c>
      <c r="G53" s="2">
        <f t="shared" si="2"/>
        <v>0.7334472046902423</v>
      </c>
      <c r="H53" s="2">
        <f t="shared" si="3"/>
        <v>1053.2060813584146</v>
      </c>
      <c r="I53" s="2">
        <f t="shared" si="19"/>
        <v>860.9999290081635</v>
      </c>
      <c r="J53" s="1">
        <f t="shared" si="4"/>
        <v>1173.9085287969579</v>
      </c>
      <c r="K53" s="1">
        <f t="shared" si="20"/>
        <v>1173.9085287969579</v>
      </c>
      <c r="L53" s="1">
        <f t="shared" si="30"/>
        <v>1</v>
      </c>
      <c r="M53" s="1">
        <f t="shared" si="5"/>
        <v>0.1023235967709852</v>
      </c>
      <c r="Q53">
        <f t="shared" si="31"/>
        <v>50</v>
      </c>
      <c r="R53" s="2">
        <f t="shared" si="21"/>
        <v>0.09037449436328093</v>
      </c>
      <c r="S53" s="2">
        <f t="shared" si="6"/>
        <v>1.1145497164329081</v>
      </c>
      <c r="T53" s="2">
        <f t="shared" si="7"/>
        <v>1.1145497164329081</v>
      </c>
      <c r="U53" s="2">
        <f t="shared" si="8"/>
        <v>1.3632322287631897</v>
      </c>
      <c r="V53" s="2">
        <f t="shared" si="9"/>
        <v>1308.3794178888218</v>
      </c>
      <c r="W53" s="2">
        <f t="shared" si="22"/>
        <v>1600.309940075994</v>
      </c>
      <c r="X53" s="1">
        <f t="shared" si="10"/>
        <v>1173.9085287969579</v>
      </c>
      <c r="Y53" s="1">
        <f t="shared" si="23"/>
        <v>1173.9085287969579</v>
      </c>
      <c r="Z53" s="1">
        <f t="shared" si="24"/>
        <v>1</v>
      </c>
      <c r="AA53" s="1">
        <f t="shared" si="11"/>
        <v>0.10263681413739366</v>
      </c>
      <c r="AE53">
        <f t="shared" si="32"/>
        <v>50</v>
      </c>
      <c r="AF53" s="2">
        <f t="shared" si="25"/>
        <v>0.0492979972489315</v>
      </c>
      <c r="AG53" s="2">
        <f t="shared" si="12"/>
        <v>0.6201311385035997</v>
      </c>
      <c r="AH53" s="2">
        <f t="shared" si="13"/>
        <v>0.6201311385035997</v>
      </c>
      <c r="AI53" s="2">
        <f t="shared" si="14"/>
        <v>0.25532646107443024</v>
      </c>
      <c r="AJ53" s="2">
        <f t="shared" si="15"/>
        <v>727.9772324619432</v>
      </c>
      <c r="AK53" s="2">
        <f t="shared" si="26"/>
        <v>299.72991028281814</v>
      </c>
      <c r="AL53" s="1">
        <f t="shared" si="16"/>
        <v>1173.9085287969579</v>
      </c>
      <c r="AM53" s="1">
        <f t="shared" si="27"/>
        <v>1173.9085287969579</v>
      </c>
      <c r="AN53" s="1">
        <f t="shared" si="28"/>
        <v>1</v>
      </c>
      <c r="AO53" s="1">
        <f t="shared" si="17"/>
        <v>0.10143887004387399</v>
      </c>
    </row>
    <row r="54" spans="3:41" ht="12.75">
      <c r="C54">
        <f t="shared" si="29"/>
        <v>51</v>
      </c>
      <c r="D54" s="2">
        <f t="shared" si="18"/>
        <v>0.07388192739680699</v>
      </c>
      <c r="E54" s="2">
        <f t="shared" si="0"/>
        <v>0.8978418543316353</v>
      </c>
      <c r="F54" s="2">
        <f t="shared" si="1"/>
        <v>0.8978418543316353</v>
      </c>
      <c r="G54" s="2">
        <f t="shared" si="2"/>
        <v>0.7349965097416117</v>
      </c>
      <c r="H54" s="2">
        <f t="shared" si="3"/>
        <v>1159.3826313418608</v>
      </c>
      <c r="I54" s="2">
        <f t="shared" si="19"/>
        <v>949.1005385638417</v>
      </c>
      <c r="J54" s="1">
        <f t="shared" si="4"/>
        <v>1291.2993816766536</v>
      </c>
      <c r="K54" s="1">
        <f t="shared" si="20"/>
        <v>1291.2993816766536</v>
      </c>
      <c r="L54" s="1">
        <f t="shared" si="30"/>
        <v>1</v>
      </c>
      <c r="M54" s="1">
        <f t="shared" si="5"/>
        <v>0.10215593440671875</v>
      </c>
      <c r="Q54">
        <f t="shared" si="31"/>
        <v>51</v>
      </c>
      <c r="R54" s="2">
        <f t="shared" si="21"/>
        <v>0.08383335572063334</v>
      </c>
      <c r="S54" s="2">
        <f t="shared" si="6"/>
        <v>1.1154840808613686</v>
      </c>
      <c r="T54" s="2">
        <f t="shared" si="7"/>
        <v>1.1154840808613686</v>
      </c>
      <c r="U54" s="2">
        <f t="shared" si="8"/>
        <v>1.3665000378662384</v>
      </c>
      <c r="V54" s="2">
        <f t="shared" si="9"/>
        <v>1440.4239038864355</v>
      </c>
      <c r="W54" s="2">
        <f t="shared" si="22"/>
        <v>1764.5606539577975</v>
      </c>
      <c r="X54" s="1">
        <f t="shared" si="10"/>
        <v>1291.2993816766536</v>
      </c>
      <c r="Y54" s="1">
        <f t="shared" si="23"/>
        <v>1291.2993816766536</v>
      </c>
      <c r="Z54" s="1">
        <f t="shared" si="24"/>
        <v>1</v>
      </c>
      <c r="AA54" s="1">
        <f t="shared" si="11"/>
        <v>0.10244610866639715</v>
      </c>
      <c r="AE54">
        <f t="shared" si="32"/>
        <v>51</v>
      </c>
      <c r="AF54" s="2">
        <f t="shared" si="25"/>
        <v>0.045762779686093824</v>
      </c>
      <c r="AG54" s="2">
        <f t="shared" si="12"/>
        <v>0.620414927750278</v>
      </c>
      <c r="AH54" s="2">
        <f t="shared" si="13"/>
        <v>0.620414927750278</v>
      </c>
      <c r="AI54" s="2">
        <f t="shared" si="14"/>
        <v>0.25566044434374696</v>
      </c>
      <c r="AJ54" s="2">
        <f t="shared" si="15"/>
        <v>801.1414125868996</v>
      </c>
      <c r="AK54" s="2">
        <f t="shared" si="26"/>
        <v>330.13417370025894</v>
      </c>
      <c r="AL54" s="1">
        <f t="shared" si="16"/>
        <v>1291.2993816766536</v>
      </c>
      <c r="AM54" s="1">
        <f t="shared" si="27"/>
        <v>1291.2993816766536</v>
      </c>
      <c r="AN54" s="1">
        <f t="shared" si="28"/>
        <v>1</v>
      </c>
      <c r="AO54" s="1">
        <f t="shared" si="17"/>
        <v>0.10133572898670673</v>
      </c>
    </row>
    <row r="55" spans="3:41" ht="12.75">
      <c r="C55">
        <f t="shared" si="29"/>
        <v>52</v>
      </c>
      <c r="D55" s="2">
        <f t="shared" si="18"/>
        <v>0.06855426444118265</v>
      </c>
      <c r="E55" s="2">
        <f t="shared" si="0"/>
        <v>0.8984573632107175</v>
      </c>
      <c r="F55" s="2">
        <f t="shared" si="1"/>
        <v>0.8984573632107175</v>
      </c>
      <c r="G55" s="2">
        <f t="shared" si="2"/>
        <v>0.7364370590726753</v>
      </c>
      <c r="H55" s="2">
        <f t="shared" si="3"/>
        <v>1276.1951813345197</v>
      </c>
      <c r="I55" s="2">
        <f t="shared" si="19"/>
        <v>1046.0567909267509</v>
      </c>
      <c r="J55" s="1">
        <f t="shared" si="4"/>
        <v>1420.429319844319</v>
      </c>
      <c r="K55" s="1">
        <f t="shared" si="20"/>
        <v>1420.429319844319</v>
      </c>
      <c r="L55" s="1">
        <f t="shared" si="30"/>
        <v>1</v>
      </c>
      <c r="M55" s="1">
        <f t="shared" si="5"/>
        <v>0.10200056367913624</v>
      </c>
      <c r="Q55">
        <f t="shared" si="31"/>
        <v>52</v>
      </c>
      <c r="R55" s="2">
        <f t="shared" si="21"/>
        <v>0.07777454963678639</v>
      </c>
      <c r="S55" s="2">
        <f t="shared" si="6"/>
        <v>1.1163516435815286</v>
      </c>
      <c r="T55" s="2">
        <f t="shared" si="7"/>
        <v>1.1163516435815286</v>
      </c>
      <c r="U55" s="2">
        <f t="shared" si="8"/>
        <v>1.3695387720346537</v>
      </c>
      <c r="V55" s="2">
        <f t="shared" si="9"/>
        <v>1585.6986057995982</v>
      </c>
      <c r="W55" s="2">
        <f t="shared" si="22"/>
        <v>1945.333026461607</v>
      </c>
      <c r="X55" s="1">
        <f t="shared" si="10"/>
        <v>1420.429319844319</v>
      </c>
      <c r="Y55" s="1">
        <f t="shared" si="23"/>
        <v>1420.429319844319</v>
      </c>
      <c r="Z55" s="1">
        <f t="shared" si="24"/>
        <v>1</v>
      </c>
      <c r="AA55" s="1">
        <f t="shared" si="11"/>
        <v>0.10226944571160501</v>
      </c>
      <c r="AE55">
        <f t="shared" si="32"/>
        <v>52</v>
      </c>
      <c r="AF55" s="2">
        <f t="shared" si="25"/>
        <v>0.04248370626108567</v>
      </c>
      <c r="AG55" s="2">
        <f t="shared" si="12"/>
        <v>0.6206785030057833</v>
      </c>
      <c r="AH55" s="2">
        <f t="shared" si="13"/>
        <v>0.6206785030057833</v>
      </c>
      <c r="AI55" s="2">
        <f t="shared" si="14"/>
        <v>0.25597089258580535</v>
      </c>
      <c r="AJ55" s="2">
        <f t="shared" si="15"/>
        <v>881.629943866495</v>
      </c>
      <c r="AK55" s="2">
        <f t="shared" si="26"/>
        <v>363.58856085559876</v>
      </c>
      <c r="AL55" s="1">
        <f t="shared" si="16"/>
        <v>1420.429319844319</v>
      </c>
      <c r="AM55" s="1">
        <f t="shared" si="27"/>
        <v>1420.429319844319</v>
      </c>
      <c r="AN55" s="1">
        <f t="shared" si="28"/>
        <v>1</v>
      </c>
      <c r="AO55" s="1">
        <f t="shared" si="17"/>
        <v>0.10124005521403619</v>
      </c>
    </row>
    <row r="56" spans="3:41" ht="12.75">
      <c r="C56">
        <f t="shared" si="29"/>
        <v>53</v>
      </c>
      <c r="D56" s="2">
        <f t="shared" si="18"/>
        <v>0.06361671196647488</v>
      </c>
      <c r="E56" s="2">
        <f t="shared" si="0"/>
        <v>0.8990289322436128</v>
      </c>
      <c r="F56" s="2">
        <f t="shared" si="1"/>
        <v>0.8990289322436128</v>
      </c>
      <c r="G56" s="2">
        <f t="shared" si="2"/>
        <v>0.7377764129202669</v>
      </c>
      <c r="H56" s="2">
        <f t="shared" si="3"/>
        <v>1404.7077602218753</v>
      </c>
      <c r="I56" s="2">
        <f t="shared" si="19"/>
        <v>1152.7551732416678</v>
      </c>
      <c r="J56" s="1">
        <f t="shared" si="4"/>
        <v>1562.472251828751</v>
      </c>
      <c r="K56" s="1">
        <f t="shared" si="20"/>
        <v>1562.472251828751</v>
      </c>
      <c r="L56" s="1">
        <f t="shared" si="30"/>
        <v>1</v>
      </c>
      <c r="M56" s="1">
        <f t="shared" si="5"/>
        <v>0.10185655660704525</v>
      </c>
      <c r="Q56">
        <f t="shared" si="31"/>
        <v>53</v>
      </c>
      <c r="R56" s="2">
        <f t="shared" si="21"/>
        <v>0.07216127327957349</v>
      </c>
      <c r="S56" s="2">
        <f t="shared" si="6"/>
        <v>1.1171572171418145</v>
      </c>
      <c r="T56" s="2">
        <f t="shared" si="7"/>
        <v>1.1171572171418145</v>
      </c>
      <c r="U56" s="2">
        <f t="shared" si="8"/>
        <v>1.3723643119374453</v>
      </c>
      <c r="V56" s="2">
        <f t="shared" si="9"/>
        <v>1745.527152714312</v>
      </c>
      <c r="W56" s="2">
        <f t="shared" si="22"/>
        <v>2144.281156802315</v>
      </c>
      <c r="X56" s="1">
        <f t="shared" si="10"/>
        <v>1562.472251828751</v>
      </c>
      <c r="Y56" s="1">
        <f t="shared" si="23"/>
        <v>1562.472251828751</v>
      </c>
      <c r="Z56" s="1">
        <f t="shared" si="24"/>
        <v>1</v>
      </c>
      <c r="AA56" s="1">
        <f t="shared" si="11"/>
        <v>0.10210575654994913</v>
      </c>
      <c r="AE56">
        <f t="shared" si="32"/>
        <v>53</v>
      </c>
      <c r="AF56" s="2">
        <f t="shared" si="25"/>
        <v>0.039441855223180375</v>
      </c>
      <c r="AG56" s="2">
        <f t="shared" si="12"/>
        <v>0.6209233101223403</v>
      </c>
      <c r="AH56" s="2">
        <f t="shared" si="13"/>
        <v>0.6209233101223403</v>
      </c>
      <c r="AI56" s="2">
        <f t="shared" si="14"/>
        <v>0.25625945444034404</v>
      </c>
      <c r="AJ56" s="2">
        <f t="shared" si="15"/>
        <v>970.1754425798149</v>
      </c>
      <c r="AK56" s="2">
        <f t="shared" si="26"/>
        <v>400.39828683181156</v>
      </c>
      <c r="AL56" s="1">
        <f t="shared" si="16"/>
        <v>1562.472251828751</v>
      </c>
      <c r="AM56" s="1">
        <f t="shared" si="27"/>
        <v>1562.472251828751</v>
      </c>
      <c r="AN56" s="1">
        <f t="shared" si="28"/>
        <v>1</v>
      </c>
      <c r="AO56" s="1">
        <f t="shared" si="17"/>
        <v>0.10115129790594482</v>
      </c>
    </row>
    <row r="57" spans="3:41" ht="12.75">
      <c r="C57">
        <f t="shared" si="29"/>
        <v>54</v>
      </c>
      <c r="D57" s="2">
        <f t="shared" si="18"/>
        <v>0.05903988293240937</v>
      </c>
      <c r="E57" s="2">
        <f t="shared" si="0"/>
        <v>0.8995597178727379</v>
      </c>
      <c r="F57" s="2">
        <f t="shared" si="1"/>
        <v>0.8995597178727379</v>
      </c>
      <c r="G57" s="2">
        <f t="shared" si="2"/>
        <v>0.7390216162602024</v>
      </c>
      <c r="H57" s="2">
        <f t="shared" si="3"/>
        <v>1546.0908078429584</v>
      </c>
      <c r="I57" s="2">
        <f t="shared" si="19"/>
        <v>1270.170845799022</v>
      </c>
      <c r="J57" s="1">
        <f t="shared" si="4"/>
        <v>1718.7194770116264</v>
      </c>
      <c r="K57" s="1">
        <f t="shared" si="20"/>
        <v>1718.7194770116264</v>
      </c>
      <c r="L57" s="1">
        <f t="shared" si="30"/>
        <v>1</v>
      </c>
      <c r="M57" s="1">
        <f t="shared" si="5"/>
        <v>0.10172305898505839</v>
      </c>
      <c r="Q57">
        <f t="shared" si="31"/>
        <v>54</v>
      </c>
      <c r="R57" s="2">
        <f t="shared" si="21"/>
        <v>0.06695970336029922</v>
      </c>
      <c r="S57" s="2">
        <f t="shared" si="6"/>
        <v>1.1179052623004808</v>
      </c>
      <c r="T57" s="2">
        <f t="shared" si="7"/>
        <v>1.1179052623004808</v>
      </c>
      <c r="U57" s="2">
        <f t="shared" si="8"/>
        <v>1.374991462063608</v>
      </c>
      <c r="V57" s="2">
        <f t="shared" si="9"/>
        <v>1921.3655477696275</v>
      </c>
      <c r="W57" s="2">
        <f t="shared" si="22"/>
        <v>2363.2246065734157</v>
      </c>
      <c r="X57" s="1">
        <f t="shared" si="10"/>
        <v>1718.7194770116264</v>
      </c>
      <c r="Y57" s="1">
        <f t="shared" si="23"/>
        <v>1718.7194770116264</v>
      </c>
      <c r="Z57" s="1">
        <f t="shared" si="24"/>
        <v>1</v>
      </c>
      <c r="AA57" s="1">
        <f t="shared" si="11"/>
        <v>0.10195405860441253</v>
      </c>
      <c r="AE57">
        <f t="shared" si="32"/>
        <v>54</v>
      </c>
      <c r="AF57" s="2">
        <f t="shared" si="25"/>
        <v>0.03661975259420005</v>
      </c>
      <c r="AG57" s="2">
        <f t="shared" si="12"/>
        <v>0.6211506907023068</v>
      </c>
      <c r="AH57" s="2">
        <f t="shared" si="13"/>
        <v>0.6211506907023068</v>
      </c>
      <c r="AI57" s="2">
        <f t="shared" si="14"/>
        <v>0.2565276644160492</v>
      </c>
      <c r="AJ57" s="2">
        <f t="shared" si="15"/>
        <v>1067.5837902692792</v>
      </c>
      <c r="AK57" s="2">
        <f t="shared" si="26"/>
        <v>440.89909322416605</v>
      </c>
      <c r="AL57" s="1">
        <f t="shared" si="16"/>
        <v>1718.7194770116264</v>
      </c>
      <c r="AM57" s="1">
        <f t="shared" si="27"/>
        <v>1718.7194770116264</v>
      </c>
      <c r="AN57" s="1">
        <f t="shared" si="28"/>
        <v>1</v>
      </c>
      <c r="AO57" s="1">
        <f t="shared" si="17"/>
        <v>0.10106894827820481</v>
      </c>
    </row>
    <row r="58" spans="3:41" ht="12.75">
      <c r="C58">
        <f t="shared" si="29"/>
        <v>55</v>
      </c>
      <c r="D58" s="2">
        <f t="shared" si="18"/>
        <v>0.05479671767377742</v>
      </c>
      <c r="E58" s="2">
        <f t="shared" si="0"/>
        <v>0.9000526470716477</v>
      </c>
      <c r="F58" s="2">
        <f t="shared" si="1"/>
        <v>0.9000526470716477</v>
      </c>
      <c r="G58" s="2">
        <f t="shared" si="2"/>
        <v>0.7401792324747929</v>
      </c>
      <c r="H58" s="2">
        <f t="shared" si="3"/>
        <v>1701.6318163437036</v>
      </c>
      <c r="I58" s="2">
        <f t="shared" si="19"/>
        <v>1399.3765096673374</v>
      </c>
      <c r="J58" s="1">
        <f t="shared" si="4"/>
        <v>1890.5914247127891</v>
      </c>
      <c r="K58" s="1">
        <f t="shared" si="20"/>
        <v>1890.5914247127891</v>
      </c>
      <c r="L58" s="1">
        <f t="shared" si="30"/>
        <v>1</v>
      </c>
      <c r="M58" s="1">
        <f t="shared" si="5"/>
        <v>0.10159928400886328</v>
      </c>
      <c r="Q58">
        <f t="shared" si="31"/>
        <v>55</v>
      </c>
      <c r="R58" s="2">
        <f t="shared" si="21"/>
        <v>0.06213873138945436</v>
      </c>
      <c r="S58" s="2">
        <f t="shared" si="6"/>
        <v>1.1185999144486103</v>
      </c>
      <c r="T58" s="2">
        <f t="shared" si="7"/>
        <v>1.1185999144486103</v>
      </c>
      <c r="U58" s="2">
        <f t="shared" si="8"/>
        <v>1.3774340201521889</v>
      </c>
      <c r="V58" s="2">
        <f t="shared" si="9"/>
        <v>2114.815405941002</v>
      </c>
      <c r="W58" s="2">
        <f t="shared" si="22"/>
        <v>2604.1649466073914</v>
      </c>
      <c r="X58" s="1">
        <f t="shared" si="10"/>
        <v>1890.5914247127891</v>
      </c>
      <c r="Y58" s="1">
        <f t="shared" si="23"/>
        <v>1890.5914247127891</v>
      </c>
      <c r="Z58" s="1">
        <f t="shared" si="24"/>
        <v>1</v>
      </c>
      <c r="AA58" s="1">
        <f t="shared" si="11"/>
        <v>0.10181344784032043</v>
      </c>
      <c r="AE58">
        <f t="shared" si="32"/>
        <v>55</v>
      </c>
      <c r="AF58" s="2">
        <f t="shared" si="25"/>
        <v>0.034001254549448</v>
      </c>
      <c r="AG58" s="2">
        <f t="shared" si="12"/>
        <v>0.6213618897297881</v>
      </c>
      <c r="AH58" s="2">
        <f t="shared" si="13"/>
        <v>0.6213618897297881</v>
      </c>
      <c r="AI58" s="2">
        <f t="shared" si="14"/>
        <v>0.25677695060258504</v>
      </c>
      <c r="AJ58" s="2">
        <f t="shared" si="15"/>
        <v>1174.741460366471</v>
      </c>
      <c r="AK58" s="2">
        <f t="shared" si="26"/>
        <v>485.4603008731467</v>
      </c>
      <c r="AL58" s="1">
        <f t="shared" si="16"/>
        <v>1890.5914247127891</v>
      </c>
      <c r="AM58" s="1">
        <f t="shared" si="27"/>
        <v>1890.5914247127891</v>
      </c>
      <c r="AN58" s="1">
        <f t="shared" si="28"/>
        <v>1</v>
      </c>
      <c r="AO58" s="1">
        <f t="shared" si="17"/>
        <v>0.10099253618200978</v>
      </c>
    </row>
    <row r="59" spans="3:41" ht="12.75">
      <c r="C59">
        <f t="shared" si="29"/>
        <v>56</v>
      </c>
      <c r="D59" s="2">
        <f t="shared" si="18"/>
        <v>0.05086228399985222</v>
      </c>
      <c r="E59" s="2">
        <f t="shared" si="0"/>
        <v>0.9005104344051494</v>
      </c>
      <c r="F59" s="2">
        <f t="shared" si="1"/>
        <v>0.9005104344051494</v>
      </c>
      <c r="G59" s="2">
        <f t="shared" si="2"/>
        <v>0.7412553750295107</v>
      </c>
      <c r="H59" s="2">
        <f t="shared" si="3"/>
        <v>1872.7470356658407</v>
      </c>
      <c r="I59" s="2">
        <f t="shared" si="19"/>
        <v>1541.5521611083611</v>
      </c>
      <c r="J59" s="1">
        <f t="shared" si="4"/>
        <v>2079.650567184068</v>
      </c>
      <c r="K59" s="1">
        <f t="shared" si="20"/>
        <v>2079.650567184068</v>
      </c>
      <c r="L59" s="1">
        <f t="shared" si="30"/>
        <v>1</v>
      </c>
      <c r="M59" s="1">
        <f t="shared" si="5"/>
        <v>0.1014845065196726</v>
      </c>
      <c r="Q59">
        <f t="shared" si="31"/>
        <v>56</v>
      </c>
      <c r="R59" s="2">
        <f t="shared" si="21"/>
        <v>0.0576697256096253</v>
      </c>
      <c r="S59" s="2">
        <f t="shared" si="6"/>
        <v>1.1192450079499423</v>
      </c>
      <c r="T59" s="2">
        <f t="shared" si="7"/>
        <v>1.1192450079499423</v>
      </c>
      <c r="U59" s="2">
        <f t="shared" si="8"/>
        <v>1.3797048426513059</v>
      </c>
      <c r="V59" s="2">
        <f t="shared" si="9"/>
        <v>2327.6385156010347</v>
      </c>
      <c r="W59" s="2">
        <f t="shared" si="22"/>
        <v>2869.3039585663937</v>
      </c>
      <c r="X59" s="1">
        <f t="shared" si="10"/>
        <v>2079.650567184068</v>
      </c>
      <c r="Y59" s="1">
        <f t="shared" si="23"/>
        <v>2079.650567184068</v>
      </c>
      <c r="Z59" s="1">
        <f t="shared" si="24"/>
        <v>1</v>
      </c>
      <c r="AA59" s="1">
        <f t="shared" si="11"/>
        <v>0.10168309192122009</v>
      </c>
      <c r="AE59">
        <f t="shared" si="32"/>
        <v>56</v>
      </c>
      <c r="AF59" s="2">
        <f t="shared" si="25"/>
        <v>0.0315714402754435</v>
      </c>
      <c r="AG59" s="2">
        <f t="shared" si="12"/>
        <v>0.6215580626276985</v>
      </c>
      <c r="AH59" s="2">
        <f t="shared" si="13"/>
        <v>0.6215580626276985</v>
      </c>
      <c r="AI59" s="2">
        <f t="shared" si="14"/>
        <v>0.25700864188820244</v>
      </c>
      <c r="AJ59" s="2">
        <f t="shared" si="15"/>
        <v>1292.6235774815239</v>
      </c>
      <c r="AK59" s="2">
        <f t="shared" si="26"/>
        <v>534.4881678740073</v>
      </c>
      <c r="AL59" s="1">
        <f t="shared" si="16"/>
        <v>2079.650567184068</v>
      </c>
      <c r="AM59" s="1">
        <f t="shared" si="27"/>
        <v>2079.650567184068</v>
      </c>
      <c r="AN59" s="1">
        <f t="shared" si="28"/>
        <v>1</v>
      </c>
      <c r="AO59" s="1">
        <f t="shared" si="17"/>
        <v>0.1009216270046813</v>
      </c>
    </row>
    <row r="60" spans="3:41" ht="12.75">
      <c r="C60">
        <f t="shared" si="29"/>
        <v>57</v>
      </c>
      <c r="D60" s="2">
        <f t="shared" si="18"/>
        <v>0.04721359655533981</v>
      </c>
      <c r="E60" s="2">
        <f t="shared" si="0"/>
        <v>0.9009355977685882</v>
      </c>
      <c r="F60" s="2">
        <f t="shared" si="1"/>
        <v>0.9009355977685882</v>
      </c>
      <c r="G60" s="2">
        <f t="shared" si="2"/>
        <v>0.7422557372449411</v>
      </c>
      <c r="H60" s="2">
        <f t="shared" si="3"/>
        <v>2060.9943495853386</v>
      </c>
      <c r="I60" s="2">
        <f t="shared" si="19"/>
        <v>1697.9958214527778</v>
      </c>
      <c r="J60" s="1">
        <f t="shared" si="4"/>
        <v>2287.6156239024754</v>
      </c>
      <c r="K60" s="1">
        <f t="shared" si="20"/>
        <v>2287.6156239024754</v>
      </c>
      <c r="L60" s="1">
        <f t="shared" si="30"/>
        <v>1</v>
      </c>
      <c r="M60" s="1">
        <f t="shared" si="5"/>
        <v>0.10137805779886933</v>
      </c>
      <c r="Q60">
        <f t="shared" si="31"/>
        <v>57</v>
      </c>
      <c r="R60" s="2">
        <f t="shared" si="21"/>
        <v>0.05352631650814804</v>
      </c>
      <c r="S60" s="2">
        <f t="shared" si="6"/>
        <v>1.1198440985753992</v>
      </c>
      <c r="T60" s="2">
        <f t="shared" si="7"/>
        <v>1.1198440985753992</v>
      </c>
      <c r="U60" s="2">
        <f t="shared" si="8"/>
        <v>1.3818159063552462</v>
      </c>
      <c r="V60" s="2">
        <f t="shared" si="9"/>
        <v>2561.772856236067</v>
      </c>
      <c r="W60" s="2">
        <f t="shared" si="22"/>
        <v>3161.0636567352212</v>
      </c>
      <c r="X60" s="1">
        <f t="shared" si="10"/>
        <v>2287.6156239024754</v>
      </c>
      <c r="Y60" s="1">
        <f t="shared" si="23"/>
        <v>2287.6156239024754</v>
      </c>
      <c r="Z60" s="1">
        <f t="shared" si="24"/>
        <v>1</v>
      </c>
      <c r="AA60" s="1">
        <f t="shared" si="11"/>
        <v>0.10156222403704575</v>
      </c>
      <c r="AE60">
        <f t="shared" si="32"/>
        <v>57</v>
      </c>
      <c r="AF60" s="2">
        <f t="shared" si="25"/>
        <v>0.029316514253579427</v>
      </c>
      <c r="AG60" s="2">
        <f t="shared" si="12"/>
        <v>0.621740281785723</v>
      </c>
      <c r="AH60" s="2">
        <f t="shared" si="13"/>
        <v>0.621740281785723</v>
      </c>
      <c r="AI60" s="2">
        <f t="shared" si="14"/>
        <v>0.2572239747107485</v>
      </c>
      <c r="AJ60" s="2">
        <f t="shared" si="15"/>
        <v>1422.3027826225477</v>
      </c>
      <c r="AK60" s="2">
        <f t="shared" si="26"/>
        <v>588.4295833906034</v>
      </c>
      <c r="AL60" s="1">
        <f t="shared" si="16"/>
        <v>2287.6156239024754</v>
      </c>
      <c r="AM60" s="1">
        <f t="shared" si="27"/>
        <v>2287.6156239024754</v>
      </c>
      <c r="AN60" s="1">
        <f t="shared" si="28"/>
        <v>1</v>
      </c>
      <c r="AO60" s="1">
        <f t="shared" si="17"/>
        <v>0.10085581884131868</v>
      </c>
    </row>
    <row r="61" spans="3:41" ht="12.75">
      <c r="C61">
        <f t="shared" si="29"/>
        <v>58</v>
      </c>
      <c r="D61" s="2">
        <f t="shared" si="18"/>
        <v>0.04382945331464836</v>
      </c>
      <c r="E61" s="2">
        <f t="shared" si="0"/>
        <v>0.9013304729158073</v>
      </c>
      <c r="F61" s="2">
        <f t="shared" si="1"/>
        <v>0.9013304729158073</v>
      </c>
      <c r="G61" s="2">
        <f t="shared" si="2"/>
        <v>0.7431856202517282</v>
      </c>
      <c r="H61" s="2">
        <f t="shared" si="3"/>
        <v>2268.0874393557688</v>
      </c>
      <c r="I61" s="2">
        <f t="shared" si="19"/>
        <v>1870.135339982256</v>
      </c>
      <c r="J61" s="1">
        <f t="shared" si="4"/>
        <v>2516.3771862927233</v>
      </c>
      <c r="K61" s="1">
        <f t="shared" si="20"/>
        <v>2516.3771862927233</v>
      </c>
      <c r="L61" s="1">
        <f t="shared" si="30"/>
        <v>1</v>
      </c>
      <c r="M61" s="1">
        <f t="shared" si="5"/>
        <v>0.10127932085264421</v>
      </c>
      <c r="Q61">
        <f t="shared" si="31"/>
        <v>58</v>
      </c>
      <c r="R61" s="2">
        <f t="shared" si="21"/>
        <v>0.04968420322572704</v>
      </c>
      <c r="S61" s="2">
        <f t="shared" si="6"/>
        <v>1.1204004841931468</v>
      </c>
      <c r="T61" s="2">
        <f t="shared" si="7"/>
        <v>1.1204004841931468</v>
      </c>
      <c r="U61" s="2">
        <f t="shared" si="8"/>
        <v>1.3837783663767735</v>
      </c>
      <c r="V61" s="2">
        <f t="shared" si="9"/>
        <v>2819.3502179349557</v>
      </c>
      <c r="W61" s="2">
        <f t="shared" si="22"/>
        <v>3482.1083120359267</v>
      </c>
      <c r="X61" s="1">
        <f t="shared" si="10"/>
        <v>2516.3771862927233</v>
      </c>
      <c r="Y61" s="1">
        <f t="shared" si="23"/>
        <v>2516.3771862927233</v>
      </c>
      <c r="Z61" s="1">
        <f t="shared" si="24"/>
        <v>1</v>
      </c>
      <c r="AA61" s="1">
        <f t="shared" si="11"/>
        <v>0.10145013732872075</v>
      </c>
      <c r="AE61">
        <f t="shared" si="32"/>
        <v>58</v>
      </c>
      <c r="AF61" s="2">
        <f t="shared" si="25"/>
        <v>0.027223717032669563</v>
      </c>
      <c r="AG61" s="2">
        <f t="shared" si="12"/>
        <v>0.6219095426007145</v>
      </c>
      <c r="AH61" s="2">
        <f t="shared" si="13"/>
        <v>0.6219095426007145</v>
      </c>
      <c r="AI61" s="2">
        <f t="shared" si="14"/>
        <v>0.2574240993689269</v>
      </c>
      <c r="AJ61" s="2">
        <f t="shared" si="15"/>
        <v>1564.9589849381805</v>
      </c>
      <c r="AK61" s="2">
        <f t="shared" si="26"/>
        <v>647.7761308539187</v>
      </c>
      <c r="AL61" s="1">
        <f t="shared" si="16"/>
        <v>2516.3771862927233</v>
      </c>
      <c r="AM61" s="1">
        <f t="shared" si="27"/>
        <v>2516.3771862927233</v>
      </c>
      <c r="AN61" s="1">
        <f t="shared" si="28"/>
        <v>1</v>
      </c>
      <c r="AO61" s="1">
        <f t="shared" si="17"/>
        <v>0.10079473991077771</v>
      </c>
    </row>
    <row r="62" spans="3:41" ht="12.75">
      <c r="C62">
        <f t="shared" si="29"/>
        <v>59</v>
      </c>
      <c r="D62" s="2">
        <f t="shared" si="18"/>
        <v>0.04069028735354735</v>
      </c>
      <c r="E62" s="2">
        <f t="shared" si="0"/>
        <v>0.9016972268752418</v>
      </c>
      <c r="F62" s="2">
        <f t="shared" si="1"/>
        <v>0.9016972268752418</v>
      </c>
      <c r="G62" s="2">
        <f t="shared" si="2"/>
        <v>0.7440499592166129</v>
      </c>
      <c r="H62" s="2">
        <f t="shared" si="3"/>
        <v>2495.9113637174996</v>
      </c>
      <c r="I62" s="2">
        <f t="shared" si="19"/>
        <v>2059.5413771181875</v>
      </c>
      <c r="J62" s="1">
        <f>L62*K62</f>
        <v>2768.014904921996</v>
      </c>
      <c r="K62" s="1">
        <f t="shared" si="20"/>
        <v>2768.014904921996</v>
      </c>
      <c r="L62" s="1">
        <f t="shared" si="30"/>
        <v>1</v>
      </c>
      <c r="M62" s="1">
        <f t="shared" si="5"/>
        <v>0.10118772613395623</v>
      </c>
      <c r="Q62">
        <f t="shared" si="31"/>
        <v>59</v>
      </c>
      <c r="R62" s="2">
        <f t="shared" si="21"/>
        <v>0.04612097852624988</v>
      </c>
      <c r="S62" s="2">
        <f t="shared" si="6"/>
        <v>1.1209172238598695</v>
      </c>
      <c r="T62" s="2">
        <f t="shared" si="7"/>
        <v>1.1209172238598695</v>
      </c>
      <c r="U62" s="2">
        <f t="shared" si="8"/>
        <v>1.3856026106165544</v>
      </c>
      <c r="V62" s="2">
        <f t="shared" si="9"/>
        <v>3102.715582827904</v>
      </c>
      <c r="W62" s="2">
        <f t="shared" si="22"/>
        <v>3835.3686784854513</v>
      </c>
      <c r="X62" s="1">
        <f>Z62*Y62</f>
        <v>2768.014904921996</v>
      </c>
      <c r="Y62" s="1">
        <f t="shared" si="23"/>
        <v>2768.014904921996</v>
      </c>
      <c r="Z62" s="1">
        <f t="shared" si="24"/>
        <v>1</v>
      </c>
      <c r="AA62" s="1">
        <f t="shared" si="11"/>
        <v>0.10134617984312534</v>
      </c>
      <c r="AE62">
        <f t="shared" si="32"/>
        <v>59</v>
      </c>
      <c r="AF62" s="2">
        <f t="shared" si="25"/>
        <v>0.02528124366723549</v>
      </c>
      <c r="AG62" s="2">
        <f t="shared" si="12"/>
        <v>0.6220667690675692</v>
      </c>
      <c r="AH62" s="2">
        <f t="shared" si="13"/>
        <v>0.6220667690675692</v>
      </c>
      <c r="AI62" s="2">
        <f t="shared" si="14"/>
        <v>0.2576100859196219</v>
      </c>
      <c r="AJ62" s="2">
        <f t="shared" si="15"/>
        <v>1721.8900886357007</v>
      </c>
      <c r="AK62" s="2">
        <f t="shared" si="26"/>
        <v>713.0685574837495</v>
      </c>
      <c r="AL62" s="1">
        <f>AN62*AM62</f>
        <v>2768.014904921996</v>
      </c>
      <c r="AM62" s="1">
        <f t="shared" si="27"/>
        <v>2768.014904921996</v>
      </c>
      <c r="AN62" s="1">
        <f t="shared" si="28"/>
        <v>1</v>
      </c>
      <c r="AO62" s="1">
        <f t="shared" si="17"/>
        <v>0.10073804619234959</v>
      </c>
    </row>
    <row r="63" spans="3:41" ht="12.75">
      <c r="C63">
        <f t="shared" si="29"/>
        <v>60</v>
      </c>
      <c r="D63" s="2">
        <f t="shared" si="18"/>
        <v>0.037778032266832004</v>
      </c>
      <c r="E63" s="2">
        <f t="shared" si="0"/>
        <v>0.9020378703445598</v>
      </c>
      <c r="F63" s="2">
        <f t="shared" si="1"/>
        <v>0.9020378703445598</v>
      </c>
      <c r="G63" s="2">
        <f t="shared" si="2"/>
        <v>0.7448533479270952</v>
      </c>
      <c r="H63" s="2">
        <f t="shared" si="3"/>
        <v>2746.53969690962</v>
      </c>
      <c r="I63" s="2">
        <f t="shared" si="19"/>
        <v>2267.9416859475737</v>
      </c>
      <c r="J63" s="1">
        <f t="shared" si="4"/>
        <v>3044.8163954141955</v>
      </c>
      <c r="K63" s="1">
        <f t="shared" si="20"/>
        <v>3044.8163954141955</v>
      </c>
      <c r="L63" s="1">
        <f t="shared" si="30"/>
        <v>1</v>
      </c>
      <c r="M63" s="1">
        <f t="shared" si="5"/>
        <v>0.1011027476556163</v>
      </c>
      <c r="Q63">
        <f t="shared" si="31"/>
        <v>60</v>
      </c>
      <c r="R63" s="2">
        <f t="shared" si="21"/>
        <v>0.04281597028680492</v>
      </c>
      <c r="S63" s="2">
        <f t="shared" si="6"/>
        <v>1.121397155445377</v>
      </c>
      <c r="T63" s="2">
        <f t="shared" si="7"/>
        <v>1.121397155445377</v>
      </c>
      <c r="U63" s="2">
        <f t="shared" si="8"/>
        <v>1.3872983108938217</v>
      </c>
      <c r="V63" s="2">
        <f t="shared" si="9"/>
        <v>3414.4484446709253</v>
      </c>
      <c r="W63" s="2">
        <f t="shared" si="22"/>
        <v>4224.068642339928</v>
      </c>
      <c r="X63" s="1">
        <f aca="true" t="shared" si="33" ref="X63:X70">Y63*Z63</f>
        <v>3044.8163954141955</v>
      </c>
      <c r="Y63" s="1">
        <f t="shared" si="23"/>
        <v>3044.8163954141955</v>
      </c>
      <c r="Z63" s="1">
        <f t="shared" si="24"/>
        <v>1</v>
      </c>
      <c r="AA63" s="1">
        <f t="shared" si="11"/>
        <v>0.10124974996072104</v>
      </c>
      <c r="AE63">
        <f t="shared" si="32"/>
        <v>60</v>
      </c>
      <c r="AF63" s="2">
        <f t="shared" si="25"/>
        <v>0.023478169082552337</v>
      </c>
      <c r="AG63" s="2">
        <f t="shared" si="12"/>
        <v>0.6222128189554172</v>
      </c>
      <c r="AH63" s="2">
        <f t="shared" si="13"/>
        <v>0.6222128189554172</v>
      </c>
      <c r="AI63" s="2">
        <f t="shared" si="14"/>
        <v>0.2577829296860072</v>
      </c>
      <c r="AJ63" s="2">
        <f t="shared" si="15"/>
        <v>1894.5237925923389</v>
      </c>
      <c r="AK63" s="2">
        <f t="shared" si="26"/>
        <v>784.9016907658595</v>
      </c>
      <c r="AL63" s="1">
        <f aca="true" t="shared" si="34" ref="AL63:AL103">AM63*AN63</f>
        <v>3044.8163954141955</v>
      </c>
      <c r="AM63" s="1">
        <f t="shared" si="27"/>
        <v>3044.8163954141955</v>
      </c>
      <c r="AN63" s="1">
        <f t="shared" si="28"/>
        <v>1</v>
      </c>
      <c r="AO63" s="1">
        <f t="shared" si="17"/>
        <v>0.10068541926211023</v>
      </c>
    </row>
    <row r="64" spans="3:41" ht="12.75">
      <c r="C64">
        <f t="shared" si="29"/>
        <v>61</v>
      </c>
      <c r="D64" s="2">
        <f t="shared" si="18"/>
        <v>0.03507599980755354</v>
      </c>
      <c r="E64" s="2">
        <f t="shared" si="0"/>
        <v>0.902354269146226</v>
      </c>
      <c r="F64" s="2">
        <f t="shared" si="1"/>
        <v>0.902354269146226</v>
      </c>
      <c r="G64" s="2">
        <f t="shared" si="2"/>
        <v>0.7456000618209174</v>
      </c>
      <c r="H64" s="2">
        <f t="shared" si="3"/>
        <v>3022.253380485265</v>
      </c>
      <c r="I64" s="2">
        <f t="shared" si="19"/>
        <v>2497.236821919584</v>
      </c>
      <c r="J64" s="1">
        <f t="shared" si="4"/>
        <v>3349.2980349556155</v>
      </c>
      <c r="K64" s="1">
        <f t="shared" si="20"/>
        <v>3349.2980349556155</v>
      </c>
      <c r="L64" s="1">
        <f t="shared" si="30"/>
        <v>1</v>
      </c>
      <c r="M64" s="1">
        <f t="shared" si="5"/>
        <v>0.10102389945388157</v>
      </c>
      <c r="Q64">
        <f t="shared" si="31"/>
        <v>61</v>
      </c>
      <c r="R64" s="2">
        <f t="shared" si="21"/>
        <v>0.03975009773009466</v>
      </c>
      <c r="S64" s="2">
        <f t="shared" si="6"/>
        <v>1.121842911910609</v>
      </c>
      <c r="T64" s="2">
        <f t="shared" si="7"/>
        <v>1.121842911910609</v>
      </c>
      <c r="U64" s="2">
        <f t="shared" si="8"/>
        <v>1.3888744709025014</v>
      </c>
      <c r="V64" s="2">
        <f t="shared" si="9"/>
        <v>3757.3862603910884</v>
      </c>
      <c r="W64" s="2">
        <f t="shared" si="22"/>
        <v>4651.754536193768</v>
      </c>
      <c r="X64" s="1">
        <f t="shared" si="33"/>
        <v>3349.2980349556155</v>
      </c>
      <c r="Y64" s="1">
        <f t="shared" si="23"/>
        <v>3349.2980349556155</v>
      </c>
      <c r="Z64" s="1">
        <f t="shared" si="24"/>
        <v>1</v>
      </c>
      <c r="AA64" s="1">
        <f t="shared" si="11"/>
        <v>0.10116029224530565</v>
      </c>
      <c r="AE64">
        <f t="shared" si="32"/>
        <v>61</v>
      </c>
      <c r="AF64" s="2">
        <f t="shared" si="25"/>
        <v>0.021804379712254376</v>
      </c>
      <c r="AG64" s="2">
        <f t="shared" si="12"/>
        <v>0.6223484886010806</v>
      </c>
      <c r="AH64" s="2">
        <f t="shared" si="13"/>
        <v>0.6223484886010806</v>
      </c>
      <c r="AI64" s="2">
        <f t="shared" si="14"/>
        <v>0.2579435564000526</v>
      </c>
      <c r="AJ64" s="2">
        <f t="shared" si="15"/>
        <v>2084.4305699291967</v>
      </c>
      <c r="AK64" s="2">
        <f t="shared" si="26"/>
        <v>863.9298465801593</v>
      </c>
      <c r="AL64" s="1">
        <f t="shared" si="34"/>
        <v>3349.2980349556155</v>
      </c>
      <c r="AM64" s="1">
        <f t="shared" si="27"/>
        <v>3349.2980349556155</v>
      </c>
      <c r="AN64" s="1">
        <f t="shared" si="28"/>
        <v>1</v>
      </c>
      <c r="AO64" s="1">
        <f t="shared" si="17"/>
        <v>0.10063656431018986</v>
      </c>
    </row>
    <row r="65" spans="3:41" ht="12.75">
      <c r="C65">
        <f t="shared" si="29"/>
        <v>62</v>
      </c>
      <c r="D65" s="2">
        <f t="shared" si="18"/>
        <v>0.032568768484173394</v>
      </c>
      <c r="E65" s="2">
        <f t="shared" si="0"/>
        <v>0.9026481548190513</v>
      </c>
      <c r="F65" s="2">
        <f t="shared" si="1"/>
        <v>0.9026481548190513</v>
      </c>
      <c r="G65" s="2">
        <f t="shared" si="2"/>
        <v>0.746294079544656</v>
      </c>
      <c r="H65" s="2">
        <f t="shared" si="3"/>
        <v>3325.561460310937</v>
      </c>
      <c r="I65" s="2">
        <f t="shared" si="19"/>
        <v>2749.517423529719</v>
      </c>
      <c r="J65" s="1">
        <f t="shared" si="4"/>
        <v>3684.2278384511774</v>
      </c>
      <c r="K65" s="1">
        <f t="shared" si="20"/>
        <v>3684.2278384511774</v>
      </c>
      <c r="L65" s="1">
        <f t="shared" si="30"/>
        <v>1</v>
      </c>
      <c r="M65" s="1">
        <f t="shared" si="5"/>
        <v>0.1009507323667626</v>
      </c>
      <c r="Q65">
        <f t="shared" si="31"/>
        <v>62</v>
      </c>
      <c r="R65" s="2">
        <f t="shared" si="21"/>
        <v>0.03690574083381711</v>
      </c>
      <c r="S65" s="2">
        <f t="shared" si="6"/>
        <v>1.1222569363482413</v>
      </c>
      <c r="T65" s="2">
        <f t="shared" si="7"/>
        <v>1.1222569363482413</v>
      </c>
      <c r="U65" s="2">
        <f t="shared" si="8"/>
        <v>1.3903394711554933</v>
      </c>
      <c r="V65" s="2">
        <f t="shared" si="9"/>
        <v>4134.650246789121</v>
      </c>
      <c r="W65" s="2">
        <f t="shared" si="22"/>
        <v>5122.327384528556</v>
      </c>
      <c r="X65" s="1">
        <f t="shared" si="33"/>
        <v>3684.2278384511774</v>
      </c>
      <c r="Y65" s="1">
        <f t="shared" si="23"/>
        <v>3684.2278384511774</v>
      </c>
      <c r="Z65" s="1">
        <f t="shared" si="24"/>
        <v>1</v>
      </c>
      <c r="AA65" s="1">
        <f t="shared" si="11"/>
        <v>0.1010772936715464</v>
      </c>
      <c r="AE65">
        <f t="shared" si="32"/>
        <v>62</v>
      </c>
      <c r="AF65" s="2">
        <f t="shared" si="25"/>
        <v>0.02025051082485022</v>
      </c>
      <c r="AG65" s="2">
        <f t="shared" si="12"/>
        <v>0.6224745173491331</v>
      </c>
      <c r="AH65" s="2">
        <f t="shared" si="13"/>
        <v>0.6224745173491331</v>
      </c>
      <c r="AI65" s="2">
        <f t="shared" si="14"/>
        <v>0.25809282700191416</v>
      </c>
      <c r="AJ65" s="2">
        <f t="shared" si="15"/>
        <v>2293.3379455441363</v>
      </c>
      <c r="AK65" s="2">
        <f t="shared" si="26"/>
        <v>950.8727781450159</v>
      </c>
      <c r="AL65" s="1">
        <f t="shared" si="34"/>
        <v>3684.2278384511774</v>
      </c>
      <c r="AM65" s="1">
        <f t="shared" si="27"/>
        <v>3684.2278384511774</v>
      </c>
      <c r="AN65" s="1">
        <f t="shared" si="28"/>
        <v>1</v>
      </c>
      <c r="AO65" s="1">
        <f t="shared" si="17"/>
        <v>0.10059120832221277</v>
      </c>
    </row>
    <row r="66" spans="3:41" ht="12.75">
      <c r="C66">
        <f t="shared" si="29"/>
        <v>63</v>
      </c>
      <c r="D66" s="2">
        <f t="shared" si="18"/>
        <v>0.030242082011089695</v>
      </c>
      <c r="E66" s="2">
        <f t="shared" si="0"/>
        <v>0.9029211344143032</v>
      </c>
      <c r="F66" s="2">
        <f t="shared" si="1"/>
        <v>0.9029211344143032</v>
      </c>
      <c r="G66" s="2">
        <f t="shared" si="2"/>
        <v>0.7469391031233346</v>
      </c>
      <c r="H66" s="2">
        <f t="shared" si="3"/>
        <v>3659.2238972686027</v>
      </c>
      <c r="I66" s="2">
        <f t="shared" si="19"/>
        <v>3027.0832210902186</v>
      </c>
      <c r="J66" s="1">
        <f t="shared" si="4"/>
        <v>4052.6506222962953</v>
      </c>
      <c r="K66" s="1">
        <f t="shared" si="20"/>
        <v>4052.6506222962953</v>
      </c>
      <c r="L66" s="1">
        <f t="shared" si="30"/>
        <v>1</v>
      </c>
      <c r="M66" s="1">
        <f t="shared" si="5"/>
        <v>0.10088283109543039</v>
      </c>
      <c r="Q66">
        <f t="shared" si="31"/>
        <v>63</v>
      </c>
      <c r="R66" s="2">
        <f t="shared" si="21"/>
        <v>0.034266621547180104</v>
      </c>
      <c r="S66" s="2">
        <f t="shared" si="6"/>
        <v>1.1226414958854067</v>
      </c>
      <c r="T66" s="2">
        <f t="shared" si="7"/>
        <v>1.1226414958854067</v>
      </c>
      <c r="U66" s="2">
        <f t="shared" si="8"/>
        <v>1.3917011110769268</v>
      </c>
      <c r="V66" s="2">
        <f t="shared" si="9"/>
        <v>4549.673756915638</v>
      </c>
      <c r="W66" s="2">
        <f t="shared" si="22"/>
        <v>5640.078373856353</v>
      </c>
      <c r="X66" s="1">
        <f t="shared" si="33"/>
        <v>4052.6506222962953</v>
      </c>
      <c r="Y66" s="1">
        <f t="shared" si="23"/>
        <v>4052.6506222962953</v>
      </c>
      <c r="Z66" s="1">
        <f t="shared" si="24"/>
        <v>1</v>
      </c>
      <c r="AA66" s="1">
        <f t="shared" si="11"/>
        <v>0.10100028019127077</v>
      </c>
      <c r="AE66">
        <f t="shared" si="32"/>
        <v>63</v>
      </c>
      <c r="AF66" s="2">
        <f t="shared" si="25"/>
        <v>0.01880788901433456</v>
      </c>
      <c r="AG66" s="2">
        <f t="shared" si="12"/>
        <v>0.6225915916654986</v>
      </c>
      <c r="AH66" s="2">
        <f t="shared" si="13"/>
        <v>0.6225915916654986</v>
      </c>
      <c r="AI66" s="2">
        <f t="shared" si="14"/>
        <v>0.25823154211757504</v>
      </c>
      <c r="AJ66" s="2">
        <f t="shared" si="15"/>
        <v>2523.146201399624</v>
      </c>
      <c r="AK66" s="2">
        <f t="shared" si="26"/>
        <v>1046.5222198593224</v>
      </c>
      <c r="AL66" s="1">
        <f t="shared" si="34"/>
        <v>4052.6506222962953</v>
      </c>
      <c r="AM66" s="1">
        <f t="shared" si="27"/>
        <v>4052.6506222962953</v>
      </c>
      <c r="AN66" s="1">
        <f t="shared" si="28"/>
        <v>1</v>
      </c>
      <c r="AO66" s="1">
        <f t="shared" si="17"/>
        <v>0.10054909840991216</v>
      </c>
    </row>
    <row r="67" spans="3:41" ht="12.75">
      <c r="C67">
        <f t="shared" si="29"/>
        <v>64</v>
      </c>
      <c r="D67" s="2">
        <f t="shared" si="18"/>
        <v>0.02808275662460156</v>
      </c>
      <c r="E67" s="2">
        <f t="shared" si="0"/>
        <v>0.9031746995589929</v>
      </c>
      <c r="F67" s="2">
        <f t="shared" si="1"/>
        <v>0.9031746995589929</v>
      </c>
      <c r="G67" s="2">
        <f t="shared" si="2"/>
        <v>0.747538576820271</v>
      </c>
      <c r="H67" s="2">
        <f t="shared" si="3"/>
        <v>4026.2766590310243</v>
      </c>
      <c r="I67" s="2">
        <f t="shared" si="19"/>
        <v>3332.4639463952744</v>
      </c>
      <c r="J67" s="1">
        <f t="shared" si="4"/>
        <v>4457.915684525925</v>
      </c>
      <c r="K67" s="1">
        <f t="shared" si="20"/>
        <v>4457.915684525925</v>
      </c>
      <c r="L67" s="1">
        <f t="shared" si="30"/>
        <v>1</v>
      </c>
      <c r="M67" s="1">
        <f t="shared" si="5"/>
        <v>0.10081981152072919</v>
      </c>
      <c r="Q67">
        <f t="shared" si="31"/>
        <v>64</v>
      </c>
      <c r="R67" s="2">
        <f t="shared" si="21"/>
        <v>0.031817695601354036</v>
      </c>
      <c r="S67" s="2">
        <f t="shared" si="6"/>
        <v>1.122998694539262</v>
      </c>
      <c r="T67" s="2">
        <f t="shared" si="7"/>
        <v>1.122998694539262</v>
      </c>
      <c r="U67" s="2">
        <f t="shared" si="8"/>
        <v>1.392966648398363</v>
      </c>
      <c r="V67" s="2">
        <f t="shared" si="9"/>
        <v>5006.233494088714</v>
      </c>
      <c r="W67" s="2">
        <f t="shared" si="22"/>
        <v>6209.727869916572</v>
      </c>
      <c r="X67" s="1">
        <f t="shared" si="33"/>
        <v>4457.915684525925</v>
      </c>
      <c r="Y67" s="1">
        <f t="shared" si="23"/>
        <v>4457.915684525925</v>
      </c>
      <c r="Z67" s="1">
        <f t="shared" si="24"/>
        <v>1</v>
      </c>
      <c r="AA67" s="1">
        <f t="shared" si="11"/>
        <v>0.10092881360409695</v>
      </c>
      <c r="AE67">
        <f t="shared" si="32"/>
        <v>64</v>
      </c>
      <c r="AF67" s="2">
        <f t="shared" si="25"/>
        <v>0.017468479386340954</v>
      </c>
      <c r="AG67" s="2">
        <f t="shared" si="12"/>
        <v>0.6227003489493498</v>
      </c>
      <c r="AH67" s="2">
        <f t="shared" si="13"/>
        <v>0.6227003489493498</v>
      </c>
      <c r="AI67" s="2">
        <f t="shared" si="14"/>
        <v>0.2583604462349986</v>
      </c>
      <c r="AJ67" s="2">
        <f t="shared" si="15"/>
        <v>2775.945652341073</v>
      </c>
      <c r="AK67" s="2">
        <f t="shared" si="26"/>
        <v>1151.749085532117</v>
      </c>
      <c r="AL67" s="1">
        <f t="shared" si="34"/>
        <v>4457.915684525925</v>
      </c>
      <c r="AM67" s="1">
        <f t="shared" si="27"/>
        <v>4457.915684525925</v>
      </c>
      <c r="AN67" s="1">
        <f t="shared" si="28"/>
        <v>1</v>
      </c>
      <c r="AO67" s="1">
        <f t="shared" si="17"/>
        <v>0.1005100002774721</v>
      </c>
    </row>
    <row r="68" spans="3:41" ht="12.75">
      <c r="C68">
        <f t="shared" si="29"/>
        <v>65</v>
      </c>
      <c r="D68" s="2">
        <f t="shared" si="18"/>
        <v>0.02607859640152353</v>
      </c>
      <c r="E68" s="2">
        <f aca="true" t="shared" si="35" ref="E68:E103">H68/K68</f>
        <v>0.9034102348436915</v>
      </c>
      <c r="F68" s="2">
        <f aca="true" t="shared" si="36" ref="F68:F103">H68/J68</f>
        <v>0.9034102348436915</v>
      </c>
      <c r="G68" s="2">
        <f aca="true" t="shared" si="37" ref="G68:G103">I68/J68</f>
        <v>0.7480957047634226</v>
      </c>
      <c r="H68" s="2">
        <f aca="true" t="shared" si="38" ref="H68:H103">I68^$B$14*J68^(1-$B$14)</f>
        <v>4430.059321018037</v>
      </c>
      <c r="I68" s="2">
        <f t="shared" si="19"/>
        <v>3668.4423333704717</v>
      </c>
      <c r="J68" s="1">
        <f aca="true" t="shared" si="39" ref="J68:J103">K68*L68</f>
        <v>4903.707252978518</v>
      </c>
      <c r="K68" s="1">
        <f t="shared" si="20"/>
        <v>4903.707252978518</v>
      </c>
      <c r="L68" s="1">
        <f t="shared" si="30"/>
        <v>1</v>
      </c>
      <c r="M68" s="1">
        <f aca="true" t="shared" si="40" ref="M68:M103">$B$12*H68/I68-$B$13</f>
        <v>0.10076131824996716</v>
      </c>
      <c r="Q68">
        <f t="shared" si="31"/>
        <v>65</v>
      </c>
      <c r="R68" s="2">
        <f t="shared" si="21"/>
        <v>0.029545053851236278</v>
      </c>
      <c r="S68" s="2">
        <f aca="true" t="shared" si="41" ref="S68:S103">V68/Y68</f>
        <v>1.1233304851083123</v>
      </c>
      <c r="T68" s="2">
        <f aca="true" t="shared" si="42" ref="T68:T103">V68/X68</f>
        <v>1.1233304851083123</v>
      </c>
      <c r="U68" s="2">
        <f aca="true" t="shared" si="43" ref="U68:U103">W68/X68</f>
        <v>1.3941428360102588</v>
      </c>
      <c r="V68" s="2">
        <f aca="true" t="shared" si="44" ref="V68:V103">W68^$P$14*X68^(1-$P$14)</f>
        <v>5508.483847317509</v>
      </c>
      <c r="W68" s="2">
        <f t="shared" si="22"/>
        <v>6836.468336631547</v>
      </c>
      <c r="X68" s="1">
        <f t="shared" si="33"/>
        <v>4903.707252978518</v>
      </c>
      <c r="Y68" s="1">
        <f t="shared" si="23"/>
        <v>4903.707252978518</v>
      </c>
      <c r="Z68" s="1">
        <f t="shared" si="24"/>
        <v>1</v>
      </c>
      <c r="AA68" s="1">
        <f aca="true" t="shared" si="45" ref="AA68:AA103">$P$12*V68/W68-$P$13</f>
        <v>0.1008624887019876</v>
      </c>
      <c r="AE68">
        <f t="shared" si="32"/>
        <v>65</v>
      </c>
      <c r="AF68" s="2">
        <f t="shared" si="25"/>
        <v>0.016224837021525062</v>
      </c>
      <c r="AG68" s="2">
        <f aca="true" t="shared" si="46" ref="AG68:AG103">AJ68/AM68</f>
        <v>0.6228013810660993</v>
      </c>
      <c r="AH68" s="2">
        <f aca="true" t="shared" si="47" ref="AH68:AH103">AJ68/AL68</f>
        <v>0.6228013810660993</v>
      </c>
      <c r="AI68" s="2">
        <f aca="true" t="shared" si="48" ref="AI68:AI103">AK68/AL68</f>
        <v>0.2584802315979691</v>
      </c>
      <c r="AJ68" s="2">
        <f aca="true" t="shared" si="49" ref="AJ68:AJ103">AK68^$AD$14*AL68^(1-$AD$14)</f>
        <v>3054.035649498869</v>
      </c>
      <c r="AK68" s="2">
        <f t="shared" si="26"/>
        <v>1267.5113864385285</v>
      </c>
      <c r="AL68" s="1">
        <f t="shared" si="34"/>
        <v>4903.707252978518</v>
      </c>
      <c r="AM68" s="1">
        <f t="shared" si="27"/>
        <v>4903.707252978518</v>
      </c>
      <c r="AN68" s="1">
        <f t="shared" si="28"/>
        <v>1</v>
      </c>
      <c r="AO68" s="1">
        <f aca="true" t="shared" si="50" ref="AO68:AO103">$AD$12*AJ68/AK68-$AD$13</f>
        <v>0.10047369681151906</v>
      </c>
    </row>
    <row r="69" spans="3:41" ht="12.75">
      <c r="C69">
        <f t="shared" si="29"/>
        <v>66</v>
      </c>
      <c r="D69" s="2">
        <f aca="true" t="shared" si="51" ref="D69:D103">(E69-E68)*100/E68</f>
        <v>0.024218315801706167</v>
      </c>
      <c r="E69" s="2">
        <f t="shared" si="35"/>
        <v>0.9036290255873509</v>
      </c>
      <c r="F69" s="2">
        <f t="shared" si="36"/>
        <v>0.9036290255873509</v>
      </c>
      <c r="G69" s="2">
        <f t="shared" si="37"/>
        <v>0.7486134674113848</v>
      </c>
      <c r="H69" s="2">
        <f t="shared" si="38"/>
        <v>4874.245427452064</v>
      </c>
      <c r="I69" s="2">
        <f aca="true" t="shared" si="52" ref="I69:I103">I68*(1+M68)</f>
        <v>4038.079418804866</v>
      </c>
      <c r="J69" s="1">
        <f t="shared" si="39"/>
        <v>5394.07797827637</v>
      </c>
      <c r="K69" s="1">
        <f aca="true" t="shared" si="53" ref="K69:K103">K68*(1+$B$7)</f>
        <v>5394.07797827637</v>
      </c>
      <c r="L69" s="1">
        <f t="shared" si="30"/>
        <v>1</v>
      </c>
      <c r="M69" s="1">
        <f t="shared" si="40"/>
        <v>0.1007070223719046</v>
      </c>
      <c r="Q69">
        <f t="shared" si="31"/>
        <v>66</v>
      </c>
      <c r="R69" s="2">
        <f aca="true" t="shared" si="54" ref="R69:R103">(S69-S68)*100/S68</f>
        <v>0.02743583219991379</v>
      </c>
      <c r="S69" s="2">
        <f t="shared" si="41"/>
        <v>1.1236386801752571</v>
      </c>
      <c r="T69" s="2">
        <f t="shared" si="42"/>
        <v>1.1236386801752571</v>
      </c>
      <c r="U69" s="2">
        <f t="shared" si="43"/>
        <v>1.3952359564148185</v>
      </c>
      <c r="V69" s="2">
        <f t="shared" si="44"/>
        <v>6060.99466027288</v>
      </c>
      <c r="W69" s="2">
        <f aca="true" t="shared" si="55" ref="W69:W103">W68*(1+AA68)</f>
        <v>7526.011546996541</v>
      </c>
      <c r="X69" s="1">
        <f t="shared" si="33"/>
        <v>5394.07797827637</v>
      </c>
      <c r="Y69" s="1">
        <f aca="true" t="shared" si="56" ref="Y69:Y103">Y68*(1+$P$7)</f>
        <v>5394.07797827637</v>
      </c>
      <c r="Z69" s="1">
        <f aca="true" t="shared" si="57" ref="Z69:Z103">Z68*(1+$P$4)</f>
        <v>1</v>
      </c>
      <c r="AA69" s="1">
        <f t="shared" si="45"/>
        <v>0.10080093066077642</v>
      </c>
      <c r="AE69">
        <f t="shared" si="32"/>
        <v>66</v>
      </c>
      <c r="AF69" s="2">
        <f aca="true" t="shared" si="58" ref="AF69:AF103">(AG69-AG68)*100/AG68</f>
        <v>0.015070062336187344</v>
      </c>
      <c r="AG69" s="2">
        <f t="shared" si="46"/>
        <v>0.6228952376224566</v>
      </c>
      <c r="AH69" s="2">
        <f t="shared" si="47"/>
        <v>0.6228952376224566</v>
      </c>
      <c r="AI69" s="2">
        <f t="shared" si="48"/>
        <v>0.2585915418357406</v>
      </c>
      <c r="AJ69" s="2">
        <f t="shared" si="49"/>
        <v>3359.9454840325197</v>
      </c>
      <c r="AK69" s="2">
        <f aca="true" t="shared" si="59" ref="AK69:AK103">AK68*(1+AO68)</f>
        <v>1394.8629411847012</v>
      </c>
      <c r="AL69" s="1">
        <f t="shared" si="34"/>
        <v>5394.07797827637</v>
      </c>
      <c r="AM69" s="1">
        <f aca="true" t="shared" si="60" ref="AM69:AM103">AM68*(1+$AD$7)</f>
        <v>5394.07797827637</v>
      </c>
      <c r="AN69" s="1">
        <f aca="true" t="shared" si="61" ref="AN69:AN103">AN68*(1+$AD$4)</f>
        <v>1</v>
      </c>
      <c r="AO69" s="1">
        <f t="shared" si="50"/>
        <v>0.1004399867838919</v>
      </c>
    </row>
    <row r="70" spans="3:41" ht="12.75">
      <c r="C70">
        <f aca="true" t="shared" si="62" ref="C70:C103">+C69+1</f>
        <v>67</v>
      </c>
      <c r="D70" s="2">
        <f t="shared" si="51"/>
        <v>0.022491468748163497</v>
      </c>
      <c r="E70" s="2">
        <f t="shared" si="35"/>
        <v>0.9038322650272402</v>
      </c>
      <c r="F70" s="2">
        <f t="shared" si="36"/>
        <v>0.9038322650272402</v>
      </c>
      <c r="G70" s="2">
        <f t="shared" si="37"/>
        <v>0.7490946369289929</v>
      </c>
      <c r="H70" s="2">
        <f t="shared" si="38"/>
        <v>5362.875888522997</v>
      </c>
      <c r="I70" s="2">
        <f t="shared" si="52"/>
        <v>4444.7423731739755</v>
      </c>
      <c r="J70" s="1">
        <f>K70*L70</f>
        <v>5933.4857761040075</v>
      </c>
      <c r="K70" s="1">
        <f t="shared" si="53"/>
        <v>5933.4857761040075</v>
      </c>
      <c r="L70" s="1">
        <f aca="true" t="shared" si="63" ref="L70:L103">L69*(1+$B$4)</f>
        <v>1</v>
      </c>
      <c r="M70" s="1">
        <f t="shared" si="40"/>
        <v>0.10065661940026878</v>
      </c>
      <c r="Q70">
        <f aca="true" t="shared" si="64" ref="Q70:Q103">+Q69+1</f>
        <v>67</v>
      </c>
      <c r="R70" s="2">
        <f t="shared" si="54"/>
        <v>0.025478129266640875</v>
      </c>
      <c r="S70" s="2">
        <f t="shared" si="41"/>
        <v>1.1239249622906822</v>
      </c>
      <c r="T70" s="2">
        <f t="shared" si="42"/>
        <v>1.1239249622906822</v>
      </c>
      <c r="U70" s="2">
        <f t="shared" si="43"/>
        <v>1.396251853920737</v>
      </c>
      <c r="V70" s="2">
        <f t="shared" si="44"/>
        <v>6668.792777159995</v>
      </c>
      <c r="W70" s="2">
        <f t="shared" si="55"/>
        <v>8284.640515097542</v>
      </c>
      <c r="X70" s="1">
        <f t="shared" si="33"/>
        <v>5933.4857761040075</v>
      </c>
      <c r="Y70" s="1">
        <f t="shared" si="56"/>
        <v>5933.4857761040075</v>
      </c>
      <c r="Z70" s="1">
        <f t="shared" si="57"/>
        <v>1</v>
      </c>
      <c r="AA70" s="1">
        <f t="shared" si="45"/>
        <v>0.10074379265474037</v>
      </c>
      <c r="AE70">
        <f aca="true" t="shared" si="65" ref="AE70:AE103">+AE69+1</f>
        <v>67</v>
      </c>
      <c r="AF70" s="2">
        <f t="shared" si="58"/>
        <v>0.013997759996984098</v>
      </c>
      <c r="AG70" s="2">
        <f t="shared" si="46"/>
        <v>0.6229824290028516</v>
      </c>
      <c r="AH70" s="2">
        <f t="shared" si="47"/>
        <v>0.6229824290028516</v>
      </c>
      <c r="AI70" s="2">
        <f t="shared" si="48"/>
        <v>0.25869497534558966</v>
      </c>
      <c r="AJ70" s="2">
        <f t="shared" si="49"/>
        <v>3696.457381251145</v>
      </c>
      <c r="AK70" s="2">
        <f t="shared" si="59"/>
        <v>1534.962956562633</v>
      </c>
      <c r="AL70" s="1">
        <f t="shared" si="34"/>
        <v>5933.4857761040075</v>
      </c>
      <c r="AM70" s="1">
        <f t="shared" si="60"/>
        <v>5933.4857761040075</v>
      </c>
      <c r="AN70" s="1">
        <f t="shared" si="61"/>
        <v>1</v>
      </c>
      <c r="AO70" s="1">
        <f t="shared" si="50"/>
        <v>0.10040868365738681</v>
      </c>
    </row>
    <row r="71" spans="3:41" ht="12.75">
      <c r="C71">
        <f t="shared" si="62"/>
        <v>68</v>
      </c>
      <c r="D71" s="2">
        <f t="shared" si="51"/>
        <v>0.02088838363596974</v>
      </c>
      <c r="E71" s="2">
        <f t="shared" si="35"/>
        <v>0.9040210609781848</v>
      </c>
      <c r="F71" s="2">
        <f t="shared" si="36"/>
        <v>0.9040210609781848</v>
      </c>
      <c r="G71" s="2">
        <f t="shared" si="37"/>
        <v>0.7495417915392153</v>
      </c>
      <c r="H71" s="2">
        <f t="shared" si="38"/>
        <v>5900.3957172737655</v>
      </c>
      <c r="I71" s="2">
        <f t="shared" si="52"/>
        <v>4892.135114562795</v>
      </c>
      <c r="J71" s="1">
        <f t="shared" si="39"/>
        <v>6526.834353714409</v>
      </c>
      <c r="K71" s="1">
        <f t="shared" si="53"/>
        <v>6526.834353714409</v>
      </c>
      <c r="L71" s="1">
        <f t="shared" si="63"/>
        <v>1</v>
      </c>
      <c r="M71" s="1">
        <f t="shared" si="40"/>
        <v>0.10060982738824208</v>
      </c>
      <c r="Q71">
        <f t="shared" si="64"/>
        <v>68</v>
      </c>
      <c r="R71" s="2">
        <f t="shared" si="54"/>
        <v>0.023660931060992124</v>
      </c>
      <c r="S71" s="2">
        <f t="shared" si="41"/>
        <v>1.124190893401187</v>
      </c>
      <c r="T71" s="2">
        <f t="shared" si="42"/>
        <v>1.124190893401187</v>
      </c>
      <c r="U71" s="2">
        <f t="shared" si="43"/>
        <v>1.3971959647144765</v>
      </c>
      <c r="V71" s="2">
        <f t="shared" si="44"/>
        <v>7337.407743183761</v>
      </c>
      <c r="W71" s="2">
        <f t="shared" si="55"/>
        <v>9119.26662136959</v>
      </c>
      <c r="X71" s="1">
        <f aca="true" t="shared" si="66" ref="X71:X103">Y71*Z71</f>
        <v>6526.834353714409</v>
      </c>
      <c r="Y71" s="1">
        <f t="shared" si="56"/>
        <v>6526.834353714409</v>
      </c>
      <c r="Z71" s="1">
        <f t="shared" si="57"/>
        <v>1</v>
      </c>
      <c r="AA71" s="1">
        <f t="shared" si="45"/>
        <v>0.10069075367293814</v>
      </c>
      <c r="AE71">
        <f t="shared" si="65"/>
        <v>68</v>
      </c>
      <c r="AF71" s="2">
        <f t="shared" si="58"/>
        <v>0.0130020010896449</v>
      </c>
      <c r="AG71" s="2">
        <f t="shared" si="46"/>
        <v>0.6230634291850589</v>
      </c>
      <c r="AH71" s="2">
        <f t="shared" si="47"/>
        <v>0.6230634291850589</v>
      </c>
      <c r="AI71" s="2">
        <f t="shared" si="48"/>
        <v>0.2587910884443822</v>
      </c>
      <c r="AJ71" s="2">
        <f t="shared" si="49"/>
        <v>4066.631794148147</v>
      </c>
      <c r="AK71" s="2">
        <f t="shared" si="59"/>
        <v>1689.0865664939377</v>
      </c>
      <c r="AL71" s="1">
        <f t="shared" si="34"/>
        <v>6526.834353714409</v>
      </c>
      <c r="AM71" s="1">
        <f t="shared" si="60"/>
        <v>6526.834353714409</v>
      </c>
      <c r="AN71" s="1">
        <f t="shared" si="61"/>
        <v>1</v>
      </c>
      <c r="AO71" s="1">
        <f t="shared" si="50"/>
        <v>0.10037961448563634</v>
      </c>
    </row>
    <row r="72" spans="3:41" ht="12.75">
      <c r="C72">
        <f t="shared" si="62"/>
        <v>69</v>
      </c>
      <c r="D72" s="2">
        <f t="shared" si="51"/>
        <v>0.019400103714357127</v>
      </c>
      <c r="E72" s="2">
        <f t="shared" si="35"/>
        <v>0.9041964420016142</v>
      </c>
      <c r="F72" s="2">
        <f t="shared" si="36"/>
        <v>0.9041964420016142</v>
      </c>
      <c r="G72" s="2">
        <f t="shared" si="37"/>
        <v>0.7499573289147722</v>
      </c>
      <c r="H72" s="2">
        <f t="shared" si="38"/>
        <v>6491.694440178721</v>
      </c>
      <c r="I72" s="2">
        <f t="shared" si="52"/>
        <v>5384.331983998915</v>
      </c>
      <c r="J72" s="1">
        <f t="shared" si="39"/>
        <v>7179.51778908585</v>
      </c>
      <c r="K72" s="1">
        <f t="shared" si="53"/>
        <v>7179.51778908585</v>
      </c>
      <c r="L72" s="1">
        <f t="shared" si="63"/>
        <v>1</v>
      </c>
      <c r="M72" s="1">
        <f t="shared" si="40"/>
        <v>0.10056638519821308</v>
      </c>
      <c r="Q72">
        <f t="shared" si="64"/>
        <v>69</v>
      </c>
      <c r="R72" s="2">
        <f t="shared" si="54"/>
        <v>0.02197404198947985</v>
      </c>
      <c r="S72" s="2">
        <f t="shared" si="41"/>
        <v>1.124437923580145</v>
      </c>
      <c r="T72" s="2">
        <f t="shared" si="42"/>
        <v>1.124437923580145</v>
      </c>
      <c r="U72" s="2">
        <f t="shared" si="43"/>
        <v>1.3980733449366953</v>
      </c>
      <c r="V72" s="2">
        <f t="shared" si="44"/>
        <v>8072.922075066407</v>
      </c>
      <c r="W72" s="2">
        <f t="shared" si="55"/>
        <v>10037.492450419762</v>
      </c>
      <c r="X72" s="1">
        <f t="shared" si="66"/>
        <v>7179.51778908585</v>
      </c>
      <c r="Y72" s="1">
        <f t="shared" si="56"/>
        <v>7179.51778908585</v>
      </c>
      <c r="Z72" s="1">
        <f t="shared" si="57"/>
        <v>1</v>
      </c>
      <c r="AA72" s="1">
        <f t="shared" si="45"/>
        <v>0.10064151651833324</v>
      </c>
      <c r="AE72">
        <f t="shared" si="65"/>
        <v>69</v>
      </c>
      <c r="AF72" s="2">
        <f t="shared" si="58"/>
        <v>0.012077288255585576</v>
      </c>
      <c r="AG72" s="2">
        <f t="shared" si="46"/>
        <v>0.6231386783514167</v>
      </c>
      <c r="AH72" s="2">
        <f t="shared" si="47"/>
        <v>0.6231386783514167</v>
      </c>
      <c r="AI72" s="2">
        <f t="shared" si="48"/>
        <v>0.25888039830431586</v>
      </c>
      <c r="AJ72" s="2">
        <f t="shared" si="49"/>
        <v>4473.835226291442</v>
      </c>
      <c r="AK72" s="2">
        <f t="shared" si="59"/>
        <v>1858.6364248714663</v>
      </c>
      <c r="AL72" s="1">
        <f t="shared" si="34"/>
        <v>7179.51778908585</v>
      </c>
      <c r="AM72" s="1">
        <f t="shared" si="60"/>
        <v>7179.51778908585</v>
      </c>
      <c r="AN72" s="1">
        <f t="shared" si="61"/>
        <v>1</v>
      </c>
      <c r="AO72" s="1">
        <f t="shared" si="50"/>
        <v>0.10035261889911659</v>
      </c>
    </row>
    <row r="73" spans="3:41" ht="12.75">
      <c r="C73">
        <f t="shared" si="62"/>
        <v>70</v>
      </c>
      <c r="D73" s="2">
        <f t="shared" si="51"/>
        <v>0.018018332357806456</v>
      </c>
      <c r="E73" s="2">
        <f t="shared" si="35"/>
        <v>0.9043593631217015</v>
      </c>
      <c r="F73" s="2">
        <f t="shared" si="36"/>
        <v>0.9043593631217015</v>
      </c>
      <c r="G73" s="2">
        <f t="shared" si="37"/>
        <v>0.750343478669671</v>
      </c>
      <c r="H73" s="2">
        <f t="shared" si="38"/>
        <v>7142.150548784467</v>
      </c>
      <c r="I73" s="2">
        <f t="shared" si="52"/>
        <v>5925.814788336809</v>
      </c>
      <c r="J73" s="1">
        <f t="shared" si="39"/>
        <v>7897.469567994436</v>
      </c>
      <c r="K73" s="1">
        <f t="shared" si="53"/>
        <v>7897.469567994436</v>
      </c>
      <c r="L73" s="1">
        <f t="shared" si="63"/>
        <v>1</v>
      </c>
      <c r="M73" s="1">
        <f t="shared" si="40"/>
        <v>0.10052605091272258</v>
      </c>
      <c r="Q73">
        <f t="shared" si="64"/>
        <v>70</v>
      </c>
      <c r="R73" s="2">
        <f t="shared" si="54"/>
        <v>0.020408021611573197</v>
      </c>
      <c r="S73" s="2">
        <f t="shared" si="41"/>
        <v>1.124667399114598</v>
      </c>
      <c r="T73" s="2">
        <f t="shared" si="42"/>
        <v>1.124667399114598</v>
      </c>
      <c r="U73" s="2">
        <f t="shared" si="43"/>
        <v>1.398888696886348</v>
      </c>
      <c r="V73" s="2">
        <f t="shared" si="44"/>
        <v>8882.026558622989</v>
      </c>
      <c r="W73" s="2">
        <f t="shared" si="55"/>
        <v>11047.680912671327</v>
      </c>
      <c r="X73" s="1">
        <f t="shared" si="66"/>
        <v>7897.469567994436</v>
      </c>
      <c r="Y73" s="1">
        <f t="shared" si="56"/>
        <v>7897.469567994436</v>
      </c>
      <c r="Z73" s="1">
        <f t="shared" si="57"/>
        <v>1</v>
      </c>
      <c r="AA73" s="1">
        <f t="shared" si="45"/>
        <v>0.10059580597275752</v>
      </c>
      <c r="AE73">
        <f t="shared" si="65"/>
        <v>70</v>
      </c>
      <c r="AF73" s="2">
        <f t="shared" si="58"/>
        <v>0.01121852355096465</v>
      </c>
      <c r="AG73" s="2">
        <f t="shared" si="46"/>
        <v>0.6232085853108027</v>
      </c>
      <c r="AH73" s="2">
        <f t="shared" si="47"/>
        <v>0.6232085853108027</v>
      </c>
      <c r="AI73" s="2">
        <f t="shared" si="48"/>
        <v>0.25896338568709126</v>
      </c>
      <c r="AJ73" s="2">
        <f t="shared" si="49"/>
        <v>4921.770837004929</v>
      </c>
      <c r="AK73" s="2">
        <f t="shared" si="59"/>
        <v>2045.1554576886092</v>
      </c>
      <c r="AL73" s="1">
        <f t="shared" si="34"/>
        <v>7897.469567994436</v>
      </c>
      <c r="AM73" s="1">
        <f t="shared" si="60"/>
        <v>7897.469567994436</v>
      </c>
      <c r="AN73" s="1">
        <f t="shared" si="61"/>
        <v>1</v>
      </c>
      <c r="AO73" s="1">
        <f t="shared" si="50"/>
        <v>0.10032754817004004</v>
      </c>
    </row>
    <row r="74" spans="3:41" ht="12.75">
      <c r="C74">
        <f t="shared" si="62"/>
        <v>71</v>
      </c>
      <c r="D74" s="2">
        <f t="shared" si="51"/>
        <v>0.01673538278410862</v>
      </c>
      <c r="E74" s="2">
        <f t="shared" si="35"/>
        <v>0.9045107111228639</v>
      </c>
      <c r="F74" s="2">
        <f t="shared" si="36"/>
        <v>0.9045107111228639</v>
      </c>
      <c r="G74" s="2">
        <f t="shared" si="37"/>
        <v>0.7507023140076796</v>
      </c>
      <c r="H74" s="2">
        <f t="shared" si="38"/>
        <v>7857.680396519608</v>
      </c>
      <c r="I74" s="2">
        <f t="shared" si="52"/>
        <v>6521.51354744852</v>
      </c>
      <c r="J74" s="1">
        <f t="shared" si="39"/>
        <v>8687.216524793881</v>
      </c>
      <c r="K74" s="1">
        <f t="shared" si="53"/>
        <v>8687.216524793881</v>
      </c>
      <c r="L74" s="1">
        <f t="shared" si="63"/>
        <v>1</v>
      </c>
      <c r="M74" s="1">
        <f t="shared" si="40"/>
        <v>0.10048860037397073</v>
      </c>
      <c r="Q74">
        <f t="shared" si="64"/>
        <v>71</v>
      </c>
      <c r="R74" s="2">
        <f t="shared" si="54"/>
        <v>0.01895412661333072</v>
      </c>
      <c r="S74" s="2">
        <f t="shared" si="41"/>
        <v>1.124880569997405</v>
      </c>
      <c r="T74" s="2">
        <f t="shared" si="42"/>
        <v>1.124880569997405</v>
      </c>
      <c r="U74" s="2">
        <f t="shared" si="43"/>
        <v>1.399646393468919</v>
      </c>
      <c r="V74" s="2">
        <f t="shared" si="44"/>
        <v>9772.081076101016</v>
      </c>
      <c r="W74" s="2">
        <f t="shared" si="55"/>
        <v>12159.03127821135</v>
      </c>
      <c r="X74" s="1">
        <f t="shared" si="66"/>
        <v>8687.216524793881</v>
      </c>
      <c r="Y74" s="1">
        <f t="shared" si="56"/>
        <v>8687.216524793881</v>
      </c>
      <c r="Z74" s="1">
        <f t="shared" si="57"/>
        <v>1</v>
      </c>
      <c r="AA74" s="1">
        <f t="shared" si="45"/>
        <v>0.10055336711254681</v>
      </c>
      <c r="AE74">
        <f t="shared" si="65"/>
        <v>71</v>
      </c>
      <c r="AF74" s="2">
        <f t="shared" si="58"/>
        <v>0.01042097879974099</v>
      </c>
      <c r="AG74" s="2">
        <f t="shared" si="46"/>
        <v>0.6232735297453561</v>
      </c>
      <c r="AH74" s="2">
        <f t="shared" si="47"/>
        <v>0.6232735297453561</v>
      </c>
      <c r="AI74" s="2">
        <f t="shared" si="48"/>
        <v>0.2590404974898996</v>
      </c>
      <c r="AJ74" s="2">
        <f t="shared" si="49"/>
        <v>5414.512107070468</v>
      </c>
      <c r="AK74" s="2">
        <f t="shared" si="59"/>
        <v>2250.3408903850836</v>
      </c>
      <c r="AL74" s="1">
        <f t="shared" si="34"/>
        <v>8687.216524793881</v>
      </c>
      <c r="AM74" s="1">
        <f t="shared" si="60"/>
        <v>8687.216524793881</v>
      </c>
      <c r="AN74" s="1">
        <f t="shared" si="61"/>
        <v>1</v>
      </c>
      <c r="AO74" s="1">
        <f t="shared" si="50"/>
        <v>0.10030426434956537</v>
      </c>
    </row>
    <row r="75" spans="3:41" ht="12.75">
      <c r="C75">
        <f t="shared" si="62"/>
        <v>72</v>
      </c>
      <c r="D75" s="2">
        <f t="shared" si="51"/>
        <v>0.015544131821132522</v>
      </c>
      <c r="E75" s="2">
        <f t="shared" si="35"/>
        <v>0.904651309460137</v>
      </c>
      <c r="F75" s="2">
        <f t="shared" si="36"/>
        <v>0.904651309460137</v>
      </c>
      <c r="G75" s="2">
        <f t="shared" si="37"/>
        <v>0.7510357625816475</v>
      </c>
      <c r="H75" s="2">
        <f t="shared" si="38"/>
        <v>8644.791985190379</v>
      </c>
      <c r="I75" s="2">
        <f t="shared" si="52"/>
        <v>7176.851316151509</v>
      </c>
      <c r="J75" s="1">
        <f t="shared" si="39"/>
        <v>9555.93817727327</v>
      </c>
      <c r="K75" s="1">
        <f t="shared" si="53"/>
        <v>9555.93817727327</v>
      </c>
      <c r="L75" s="1">
        <f t="shared" si="63"/>
        <v>1</v>
      </c>
      <c r="M75" s="1">
        <f t="shared" si="40"/>
        <v>0.10045382584052241</v>
      </c>
      <c r="Q75">
        <f t="shared" si="64"/>
        <v>72</v>
      </c>
      <c r="R75" s="2">
        <f t="shared" si="54"/>
        <v>0.017604257519737633</v>
      </c>
      <c r="S75" s="2">
        <f t="shared" si="41"/>
        <v>1.1250785968697368</v>
      </c>
      <c r="T75" s="2">
        <f t="shared" si="42"/>
        <v>1.1250785968697368</v>
      </c>
      <c r="U75" s="2">
        <f t="shared" si="43"/>
        <v>1.400350500999228</v>
      </c>
      <c r="V75" s="2">
        <f t="shared" si="44"/>
        <v>10751.181516260562</v>
      </c>
      <c r="W75" s="2">
        <f t="shared" si="55"/>
        <v>13381.662814062274</v>
      </c>
      <c r="X75" s="1">
        <f t="shared" si="66"/>
        <v>9555.93817727327</v>
      </c>
      <c r="Y75" s="1">
        <f t="shared" si="56"/>
        <v>9555.93817727327</v>
      </c>
      <c r="Z75" s="1">
        <f t="shared" si="57"/>
        <v>1</v>
      </c>
      <c r="AA75" s="1">
        <f t="shared" si="45"/>
        <v>0.10051396376124376</v>
      </c>
      <c r="AE75">
        <f t="shared" si="65"/>
        <v>72</v>
      </c>
      <c r="AF75" s="2">
        <f t="shared" si="58"/>
        <v>0.00968026822916483</v>
      </c>
      <c r="AG75" s="2">
        <f t="shared" si="46"/>
        <v>0.6233338642948368</v>
      </c>
      <c r="AH75" s="2">
        <f t="shared" si="47"/>
        <v>0.6233338642948368</v>
      </c>
      <c r="AI75" s="2">
        <f t="shared" si="48"/>
        <v>0.25911214911579034</v>
      </c>
      <c r="AJ75" s="2">
        <f t="shared" si="49"/>
        <v>5956.539871002307</v>
      </c>
      <c r="AK75" s="2">
        <f t="shared" si="59"/>
        <v>2476.0596779309053</v>
      </c>
      <c r="AL75" s="1">
        <f t="shared" si="34"/>
        <v>9555.93817727327</v>
      </c>
      <c r="AM75" s="1">
        <f t="shared" si="60"/>
        <v>9555.93817727327</v>
      </c>
      <c r="AN75" s="1">
        <f t="shared" si="61"/>
        <v>1</v>
      </c>
      <c r="AO75" s="1">
        <f t="shared" si="50"/>
        <v>0.10028263947135214</v>
      </c>
    </row>
    <row r="76" spans="3:41" ht="12.75">
      <c r="C76">
        <f t="shared" si="62"/>
        <v>73</v>
      </c>
      <c r="D76" s="2">
        <f t="shared" si="51"/>
        <v>0.01443797737242722</v>
      </c>
      <c r="E76" s="2">
        <f t="shared" si="35"/>
        <v>0.9047819228114963</v>
      </c>
      <c r="F76" s="2">
        <f t="shared" si="36"/>
        <v>0.9047819228114963</v>
      </c>
      <c r="G76" s="2">
        <f t="shared" si="37"/>
        <v>0.751345616614571</v>
      </c>
      <c r="H76" s="2">
        <f t="shared" si="38"/>
        <v>9510.644130131204</v>
      </c>
      <c r="I76" s="2">
        <f t="shared" si="52"/>
        <v>7897.793488347516</v>
      </c>
      <c r="J76" s="1">
        <f t="shared" si="39"/>
        <v>10511.531995000598</v>
      </c>
      <c r="K76" s="1">
        <f t="shared" si="53"/>
        <v>10511.531995000598</v>
      </c>
      <c r="L76" s="1">
        <f t="shared" si="63"/>
        <v>1</v>
      </c>
      <c r="M76" s="1">
        <f t="shared" si="40"/>
        <v>0.10042153475098207</v>
      </c>
      <c r="Q76">
        <f t="shared" si="64"/>
        <v>73</v>
      </c>
      <c r="R76" s="2">
        <f t="shared" si="54"/>
        <v>0.016350909730762586</v>
      </c>
      <c r="S76" s="2">
        <f t="shared" si="41"/>
        <v>1.125262557455511</v>
      </c>
      <c r="T76" s="2">
        <f t="shared" si="42"/>
        <v>1.125262557455511</v>
      </c>
      <c r="U76" s="2">
        <f t="shared" si="43"/>
        <v>1.4010048004633673</v>
      </c>
      <c r="V76" s="2">
        <f t="shared" si="44"/>
        <v>11828.233375469803</v>
      </c>
      <c r="W76" s="2">
        <f t="shared" si="55"/>
        <v>14726.706785220113</v>
      </c>
      <c r="X76" s="1">
        <f t="shared" si="66"/>
        <v>10511.531995000598</v>
      </c>
      <c r="Y76" s="1">
        <f t="shared" si="56"/>
        <v>10511.531995000598</v>
      </c>
      <c r="Z76" s="1">
        <f t="shared" si="57"/>
        <v>1</v>
      </c>
      <c r="AA76" s="1">
        <f t="shared" si="45"/>
        <v>0.10047737706716021</v>
      </c>
      <c r="AE76">
        <f t="shared" si="65"/>
        <v>73</v>
      </c>
      <c r="AF76" s="2">
        <f t="shared" si="58"/>
        <v>0.008992323208984748</v>
      </c>
      <c r="AG76" s="2">
        <f t="shared" si="46"/>
        <v>0.6233899164905853</v>
      </c>
      <c r="AH76" s="2">
        <f t="shared" si="47"/>
        <v>0.6233899164905853</v>
      </c>
      <c r="AI76" s="2">
        <f t="shared" si="48"/>
        <v>0.2591787266801967</v>
      </c>
      <c r="AJ76" s="2">
        <f t="shared" si="49"/>
        <v>6552.783052551538</v>
      </c>
      <c r="AK76" s="2">
        <f t="shared" si="59"/>
        <v>2724.3654779224025</v>
      </c>
      <c r="AL76" s="1">
        <f t="shared" si="34"/>
        <v>10511.531995000598</v>
      </c>
      <c r="AM76" s="1">
        <f t="shared" si="60"/>
        <v>10511.531995000598</v>
      </c>
      <c r="AN76" s="1">
        <f t="shared" si="61"/>
        <v>1</v>
      </c>
      <c r="AO76" s="1">
        <f t="shared" si="50"/>
        <v>0.10026255481604257</v>
      </c>
    </row>
    <row r="77" spans="3:41" ht="12.75">
      <c r="C77">
        <f t="shared" si="62"/>
        <v>74</v>
      </c>
      <c r="D77" s="2">
        <f t="shared" si="51"/>
        <v>0.01341079925396402</v>
      </c>
      <c r="E77" s="2">
        <f t="shared" si="35"/>
        <v>0.9049032612988507</v>
      </c>
      <c r="F77" s="2">
        <f t="shared" si="36"/>
        <v>0.9049032612988507</v>
      </c>
      <c r="G77" s="2">
        <f t="shared" si="37"/>
        <v>0.7516335423303903</v>
      </c>
      <c r="H77" s="2">
        <f t="shared" si="38"/>
        <v>10463.111541875582</v>
      </c>
      <c r="I77" s="2">
        <f t="shared" si="52"/>
        <v>8690.902031593687</v>
      </c>
      <c r="J77" s="1">
        <f t="shared" si="39"/>
        <v>11562.685194500658</v>
      </c>
      <c r="K77" s="1">
        <f t="shared" si="53"/>
        <v>11562.685194500658</v>
      </c>
      <c r="L77" s="1">
        <f t="shared" si="63"/>
        <v>1</v>
      </c>
      <c r="M77" s="1">
        <f t="shared" si="40"/>
        <v>0.10039154858539946</v>
      </c>
      <c r="Q77">
        <f t="shared" si="64"/>
        <v>74</v>
      </c>
      <c r="R77" s="2">
        <f t="shared" si="54"/>
        <v>0.015187128486232923</v>
      </c>
      <c r="S77" s="2">
        <f t="shared" si="41"/>
        <v>1.1254334525259193</v>
      </c>
      <c r="T77" s="2">
        <f t="shared" si="42"/>
        <v>1.1254334525259193</v>
      </c>
      <c r="U77" s="2">
        <f t="shared" si="43"/>
        <v>1.4016128073385694</v>
      </c>
      <c r="V77" s="2">
        <f t="shared" si="44"/>
        <v>13013.032718917206</v>
      </c>
      <c r="W77" s="2">
        <f t="shared" si="55"/>
        <v>16206.407655836181</v>
      </c>
      <c r="X77" s="1">
        <f t="shared" si="66"/>
        <v>11562.685194500658</v>
      </c>
      <c r="Y77" s="1">
        <f t="shared" si="56"/>
        <v>11562.685194500658</v>
      </c>
      <c r="Z77" s="1">
        <f t="shared" si="57"/>
        <v>1</v>
      </c>
      <c r="AA77" s="1">
        <f t="shared" si="45"/>
        <v>0.10044340419480015</v>
      </c>
      <c r="AE77">
        <f t="shared" si="65"/>
        <v>74</v>
      </c>
      <c r="AF77" s="2">
        <f t="shared" si="58"/>
        <v>0.00835336891286138</v>
      </c>
      <c r="AG77" s="2">
        <f t="shared" si="46"/>
        <v>0.6234419905500753</v>
      </c>
      <c r="AH77" s="2">
        <f t="shared" si="47"/>
        <v>0.6234419905500753</v>
      </c>
      <c r="AI77" s="2">
        <f t="shared" si="48"/>
        <v>0.25924058906465636</v>
      </c>
      <c r="AJ77" s="2">
        <f t="shared" si="49"/>
        <v>7208.663473763376</v>
      </c>
      <c r="AK77" s="2">
        <f t="shared" si="59"/>
        <v>2997.5173209915315</v>
      </c>
      <c r="AL77" s="1">
        <f t="shared" si="34"/>
        <v>11562.685194500658</v>
      </c>
      <c r="AM77" s="1">
        <f t="shared" si="60"/>
        <v>11562.685194500658</v>
      </c>
      <c r="AN77" s="1">
        <f t="shared" si="61"/>
        <v>1</v>
      </c>
      <c r="AO77" s="1">
        <f t="shared" si="50"/>
        <v>0.1002439002317235</v>
      </c>
    </row>
    <row r="78" spans="3:41" ht="12.75">
      <c r="C78">
        <f t="shared" si="62"/>
        <v>75</v>
      </c>
      <c r="D78" s="2">
        <f t="shared" si="51"/>
        <v>0.012456923119495337</v>
      </c>
      <c r="E78" s="2">
        <f t="shared" si="35"/>
        <v>0.9050159844024165</v>
      </c>
      <c r="F78" s="2">
        <f t="shared" si="36"/>
        <v>0.9050159844024165</v>
      </c>
      <c r="G78" s="2">
        <f t="shared" si="37"/>
        <v>0.7519010887396976</v>
      </c>
      <c r="H78" s="2">
        <f t="shared" si="38"/>
        <v>11510.856415999886</v>
      </c>
      <c r="I78" s="2">
        <f t="shared" si="52"/>
        <v>9563.39514514937</v>
      </c>
      <c r="J78" s="1">
        <f t="shared" si="39"/>
        <v>12718.953713950725</v>
      </c>
      <c r="K78" s="1">
        <f t="shared" si="53"/>
        <v>12718.953713950725</v>
      </c>
      <c r="L78" s="1">
        <f t="shared" si="63"/>
        <v>1</v>
      </c>
      <c r="M78" s="1">
        <f t="shared" si="40"/>
        <v>0.10036370181606773</v>
      </c>
      <c r="Q78">
        <f t="shared" si="64"/>
        <v>75</v>
      </c>
      <c r="R78" s="2">
        <f t="shared" si="54"/>
        <v>0.014106467427847385</v>
      </c>
      <c r="S78" s="2">
        <f t="shared" si="41"/>
        <v>1.125592211429322</v>
      </c>
      <c r="T78" s="2">
        <f t="shared" si="42"/>
        <v>1.125592211429322</v>
      </c>
      <c r="U78" s="2">
        <f t="shared" si="43"/>
        <v>1.4021777900642598</v>
      </c>
      <c r="V78" s="2">
        <f t="shared" si="44"/>
        <v>14316.355237952983</v>
      </c>
      <c r="W78" s="2">
        <f t="shared" si="55"/>
        <v>17834.234410557037</v>
      </c>
      <c r="X78" s="1">
        <f t="shared" si="66"/>
        <v>12718.953713950725</v>
      </c>
      <c r="Y78" s="1">
        <f t="shared" si="56"/>
        <v>12718.953713950725</v>
      </c>
      <c r="Z78" s="1">
        <f t="shared" si="57"/>
        <v>1</v>
      </c>
      <c r="AA78" s="1">
        <f t="shared" si="45"/>
        <v>0.1004118571202448</v>
      </c>
      <c r="AE78">
        <f t="shared" si="65"/>
        <v>75</v>
      </c>
      <c r="AF78" s="2">
        <f t="shared" si="58"/>
        <v>0.007759902756637693</v>
      </c>
      <c r="AG78" s="2">
        <f t="shared" si="46"/>
        <v>0.623490369042286</v>
      </c>
      <c r="AH78" s="2">
        <f t="shared" si="47"/>
        <v>0.623490369042286</v>
      </c>
      <c r="AI78" s="2">
        <f t="shared" si="48"/>
        <v>0.2592980698280609</v>
      </c>
      <c r="AJ78" s="2">
        <f t="shared" si="49"/>
        <v>7930.145144942892</v>
      </c>
      <c r="AK78" s="2">
        <f t="shared" si="59"/>
        <v>3298.0001482598695</v>
      </c>
      <c r="AL78" s="1">
        <f t="shared" si="34"/>
        <v>12718.953713950725</v>
      </c>
      <c r="AM78" s="1">
        <f t="shared" si="60"/>
        <v>12718.953713950725</v>
      </c>
      <c r="AN78" s="1">
        <f t="shared" si="61"/>
        <v>1</v>
      </c>
      <c r="AO78" s="1">
        <f t="shared" si="50"/>
        <v>0.10022657350587282</v>
      </c>
    </row>
    <row r="79" spans="3:41" ht="12.75">
      <c r="C79">
        <f t="shared" si="62"/>
        <v>76</v>
      </c>
      <c r="D79" s="2">
        <f t="shared" si="51"/>
        <v>0.011571087205293843</v>
      </c>
      <c r="E79" s="2">
        <f t="shared" si="35"/>
        <v>0.9051207045911935</v>
      </c>
      <c r="F79" s="2">
        <f t="shared" si="36"/>
        <v>0.9051207045911935</v>
      </c>
      <c r="G79" s="2">
        <f t="shared" si="37"/>
        <v>0.7521496958228592</v>
      </c>
      <c r="H79" s="2">
        <f t="shared" si="38"/>
        <v>12663.407181957245</v>
      </c>
      <c r="I79" s="2">
        <f t="shared" si="52"/>
        <v>10523.21288384637</v>
      </c>
      <c r="J79" s="1">
        <f t="shared" si="39"/>
        <v>13990.849085345799</v>
      </c>
      <c r="K79" s="1">
        <f t="shared" si="53"/>
        <v>13990.849085345799</v>
      </c>
      <c r="L79" s="1">
        <f t="shared" si="63"/>
        <v>1</v>
      </c>
      <c r="M79" s="1">
        <f t="shared" si="40"/>
        <v>0.10033784094015787</v>
      </c>
      <c r="Q79">
        <f t="shared" si="64"/>
        <v>76</v>
      </c>
      <c r="R79" s="2">
        <f t="shared" si="54"/>
        <v>0.013102950436085115</v>
      </c>
      <c r="S79" s="2">
        <f t="shared" si="41"/>
        <v>1.125739697218898</v>
      </c>
      <c r="T79" s="2">
        <f t="shared" si="42"/>
        <v>1.125739697218898</v>
      </c>
      <c r="U79" s="2">
        <f t="shared" si="43"/>
        <v>1.402702787252157</v>
      </c>
      <c r="V79" s="2">
        <f t="shared" si="44"/>
        <v>15750.054213172474</v>
      </c>
      <c r="W79" s="2">
        <f t="shared" si="55"/>
        <v>19625.003008038842</v>
      </c>
      <c r="X79" s="1">
        <f t="shared" si="66"/>
        <v>13990.849085345799</v>
      </c>
      <c r="Y79" s="1">
        <f t="shared" si="56"/>
        <v>13990.849085345799</v>
      </c>
      <c r="Z79" s="1">
        <f t="shared" si="57"/>
        <v>1</v>
      </c>
      <c r="AA79" s="1">
        <f t="shared" si="45"/>
        <v>0.10038256152155159</v>
      </c>
      <c r="AE79">
        <f t="shared" si="65"/>
        <v>76</v>
      </c>
      <c r="AF79" s="2">
        <f t="shared" si="58"/>
        <v>0.007208674463052111</v>
      </c>
      <c r="AG79" s="2">
        <f t="shared" si="46"/>
        <v>0.6235353144332988</v>
      </c>
      <c r="AH79" s="2">
        <f t="shared" si="47"/>
        <v>0.6235353144332988</v>
      </c>
      <c r="AI79" s="2">
        <f t="shared" si="48"/>
        <v>0.2593514789851036</v>
      </c>
      <c r="AJ79" s="2">
        <f t="shared" si="49"/>
        <v>8723.788483619923</v>
      </c>
      <c r="AK79" s="2">
        <f t="shared" si="59"/>
        <v>3628.5474025418166</v>
      </c>
      <c r="AL79" s="1">
        <f t="shared" si="34"/>
        <v>13990.849085345799</v>
      </c>
      <c r="AM79" s="1">
        <f t="shared" si="60"/>
        <v>13990.849085345799</v>
      </c>
      <c r="AN79" s="1">
        <f t="shared" si="61"/>
        <v>1</v>
      </c>
      <c r="AO79" s="1">
        <f t="shared" si="50"/>
        <v>0.10021047978467724</v>
      </c>
    </row>
    <row r="80" spans="3:41" ht="12.75">
      <c r="C80">
        <f t="shared" si="62"/>
        <v>77</v>
      </c>
      <c r="D80" s="2">
        <f t="shared" si="51"/>
        <v>0.010748411663358933</v>
      </c>
      <c r="E80" s="2">
        <f t="shared" si="35"/>
        <v>0.9052179906905733</v>
      </c>
      <c r="F80" s="2">
        <f t="shared" si="36"/>
        <v>0.9052179906905733</v>
      </c>
      <c r="G80" s="2">
        <f t="shared" si="37"/>
        <v>0.7523807021504739</v>
      </c>
      <c r="H80" s="2">
        <f t="shared" si="38"/>
        <v>13931.245126800948</v>
      </c>
      <c r="I80" s="2">
        <f t="shared" si="52"/>
        <v>11579.089344365168</v>
      </c>
      <c r="J80" s="1">
        <f t="shared" si="39"/>
        <v>15389.93399388038</v>
      </c>
      <c r="K80" s="1">
        <f t="shared" si="53"/>
        <v>15389.93399388038</v>
      </c>
      <c r="L80" s="1">
        <f t="shared" si="63"/>
        <v>1</v>
      </c>
      <c r="M80" s="1">
        <f t="shared" si="40"/>
        <v>0.10031382358734828</v>
      </c>
      <c r="Q80">
        <f t="shared" si="64"/>
        <v>77</v>
      </c>
      <c r="R80" s="2">
        <f t="shared" si="54"/>
        <v>0.012171036470251289</v>
      </c>
      <c r="S80" s="2">
        <f t="shared" si="41"/>
        <v>1.1258767114080066</v>
      </c>
      <c r="T80" s="2">
        <f t="shared" si="42"/>
        <v>1.1258767114080066</v>
      </c>
      <c r="U80" s="2">
        <f t="shared" si="43"/>
        <v>1.4031906237181349</v>
      </c>
      <c r="V80" s="2">
        <f t="shared" si="44"/>
        <v>17327.168273816333</v>
      </c>
      <c r="W80" s="2">
        <f t="shared" si="55"/>
        <v>21595.01107985394</v>
      </c>
      <c r="X80" s="1">
        <f t="shared" si="66"/>
        <v>15389.93399388038</v>
      </c>
      <c r="Y80" s="1">
        <f t="shared" si="56"/>
        <v>15389.93399388038</v>
      </c>
      <c r="Z80" s="1">
        <f t="shared" si="57"/>
        <v>1</v>
      </c>
      <c r="AA80" s="1">
        <f t="shared" si="45"/>
        <v>0.10035535575608646</v>
      </c>
      <c r="AE80">
        <f t="shared" si="65"/>
        <v>77</v>
      </c>
      <c r="AF80" s="2">
        <f t="shared" si="58"/>
        <v>0.006696667628792514</v>
      </c>
      <c r="AG80" s="2">
        <f t="shared" si="46"/>
        <v>0.6235770705208545</v>
      </c>
      <c r="AH80" s="2">
        <f t="shared" si="47"/>
        <v>0.6235770705208545</v>
      </c>
      <c r="AI80" s="2">
        <f t="shared" si="48"/>
        <v>0.25940110466096944</v>
      </c>
      <c r="AJ80" s="2">
        <f t="shared" si="49"/>
        <v>9596.809955413242</v>
      </c>
      <c r="AK80" s="2">
        <f t="shared" si="59"/>
        <v>3992.1658786719763</v>
      </c>
      <c r="AL80" s="1">
        <f t="shared" si="34"/>
        <v>15389.93399388038</v>
      </c>
      <c r="AM80" s="1">
        <f t="shared" si="60"/>
        <v>15389.93399388038</v>
      </c>
      <c r="AN80" s="1">
        <f t="shared" si="61"/>
        <v>1</v>
      </c>
      <c r="AO80" s="1">
        <f t="shared" si="50"/>
        <v>0.10019553103597104</v>
      </c>
    </row>
    <row r="81" spans="3:41" ht="12.75">
      <c r="C81">
        <f t="shared" si="62"/>
        <v>78</v>
      </c>
      <c r="D81" s="2">
        <f t="shared" si="51"/>
        <v>0.009984370263648836</v>
      </c>
      <c r="E81" s="2">
        <f t="shared" si="35"/>
        <v>0.905308371006457</v>
      </c>
      <c r="F81" s="2">
        <f t="shared" si="36"/>
        <v>0.905308371006457</v>
      </c>
      <c r="G81" s="2">
        <f t="shared" si="37"/>
        <v>0.7525953519786561</v>
      </c>
      <c r="H81" s="2">
        <f t="shared" si="38"/>
        <v>15325.899681286419</v>
      </c>
      <c r="I81" s="2">
        <f t="shared" si="52"/>
        <v>12740.632070157959</v>
      </c>
      <c r="J81" s="1">
        <f t="shared" si="39"/>
        <v>16928.92739326842</v>
      </c>
      <c r="K81" s="1">
        <f t="shared" si="53"/>
        <v>16928.92739326842</v>
      </c>
      <c r="L81" s="1">
        <f t="shared" si="63"/>
        <v>1</v>
      </c>
      <c r="M81" s="1">
        <f t="shared" si="40"/>
        <v>0.1002915176962363</v>
      </c>
      <c r="Q81">
        <f t="shared" si="64"/>
        <v>78</v>
      </c>
      <c r="R81" s="2">
        <f t="shared" si="54"/>
        <v>0.011305587153327652</v>
      </c>
      <c r="S81" s="2">
        <f t="shared" si="41"/>
        <v>1.1260039983808539</v>
      </c>
      <c r="T81" s="2">
        <f t="shared" si="42"/>
        <v>1.1260039983808539</v>
      </c>
      <c r="U81" s="2">
        <f t="shared" si="43"/>
        <v>1.4036439254136122</v>
      </c>
      <c r="V81" s="2">
        <f t="shared" si="44"/>
        <v>19062.039933119406</v>
      </c>
      <c r="W81" s="2">
        <f t="shared" si="55"/>
        <v>23762.186099329312</v>
      </c>
      <c r="X81" s="1">
        <f t="shared" si="66"/>
        <v>16928.92739326842</v>
      </c>
      <c r="Y81" s="1">
        <f t="shared" si="56"/>
        <v>16928.92739326842</v>
      </c>
      <c r="Z81" s="1">
        <f t="shared" si="57"/>
        <v>1</v>
      </c>
      <c r="AA81" s="1">
        <f t="shared" si="45"/>
        <v>0.10033008991746827</v>
      </c>
      <c r="AE81">
        <f t="shared" si="65"/>
        <v>78</v>
      </c>
      <c r="AF81" s="2">
        <f t="shared" si="58"/>
        <v>0.006221082672744053</v>
      </c>
      <c r="AG81" s="2">
        <f t="shared" si="46"/>
        <v>0.6236158637659399</v>
      </c>
      <c r="AH81" s="2">
        <f t="shared" si="47"/>
        <v>0.6236158637659399</v>
      </c>
      <c r="AI81" s="2">
        <f t="shared" si="48"/>
        <v>0.2594472146307207</v>
      </c>
      <c r="AJ81" s="2">
        <f t="shared" si="49"/>
        <v>10557.147678983967</v>
      </c>
      <c r="AK81" s="2">
        <f t="shared" si="59"/>
        <v>4392.163058869199</v>
      </c>
      <c r="AL81" s="1">
        <f t="shared" si="34"/>
        <v>16928.92739326842</v>
      </c>
      <c r="AM81" s="1">
        <f t="shared" si="60"/>
        <v>16928.92739326842</v>
      </c>
      <c r="AN81" s="1">
        <f t="shared" si="61"/>
        <v>1</v>
      </c>
      <c r="AO81" s="1">
        <f t="shared" si="50"/>
        <v>0.10018164555236252</v>
      </c>
    </row>
    <row r="82" spans="3:41" ht="12.75">
      <c r="C82">
        <f t="shared" si="62"/>
        <v>79</v>
      </c>
      <c r="D82" s="2">
        <f t="shared" si="51"/>
        <v>0.009274764272087782</v>
      </c>
      <c r="E82" s="2">
        <f t="shared" si="35"/>
        <v>0.9053923362238033</v>
      </c>
      <c r="F82" s="2">
        <f t="shared" si="36"/>
        <v>0.9053923362238033</v>
      </c>
      <c r="G82" s="2">
        <f t="shared" si="37"/>
        <v>0.7527948018542987</v>
      </c>
      <c r="H82" s="2">
        <f t="shared" si="38"/>
        <v>16860.05323458988</v>
      </c>
      <c r="I82" s="2">
        <f t="shared" si="52"/>
        <v>14018.40939688344</v>
      </c>
      <c r="J82" s="1">
        <f t="shared" si="39"/>
        <v>18621.82013259526</v>
      </c>
      <c r="K82" s="1">
        <f t="shared" si="53"/>
        <v>18621.82013259526</v>
      </c>
      <c r="L82" s="1">
        <f t="shared" si="63"/>
        <v>1</v>
      </c>
      <c r="M82" s="1">
        <f t="shared" si="40"/>
        <v>0.10027080075388717</v>
      </c>
      <c r="Q82">
        <f t="shared" si="64"/>
        <v>79</v>
      </c>
      <c r="R82" s="2">
        <f t="shared" si="54"/>
        <v>0.010501836871389824</v>
      </c>
      <c r="S82" s="2">
        <f t="shared" si="41"/>
        <v>1.1261222494839291</v>
      </c>
      <c r="T82" s="2">
        <f t="shared" si="42"/>
        <v>1.1261222494839291</v>
      </c>
      <c r="U82" s="2">
        <f t="shared" si="43"/>
        <v>1.404065133329516</v>
      </c>
      <c r="V82" s="2">
        <f t="shared" si="44"/>
        <v>20970.445977203297</v>
      </c>
      <c r="W82" s="2">
        <f t="shared" si="55"/>
        <v>26146.248367310633</v>
      </c>
      <c r="X82" s="1">
        <f t="shared" si="66"/>
        <v>18621.82013259526</v>
      </c>
      <c r="Y82" s="1">
        <f t="shared" si="56"/>
        <v>18621.82013259526</v>
      </c>
      <c r="Z82" s="1">
        <f t="shared" si="57"/>
        <v>1</v>
      </c>
      <c r="AA82" s="1">
        <f t="shared" si="45"/>
        <v>0.10030662496548613</v>
      </c>
      <c r="AE82">
        <f t="shared" si="65"/>
        <v>79</v>
      </c>
      <c r="AF82" s="2">
        <f t="shared" si="58"/>
        <v>0.005779321058439459</v>
      </c>
      <c r="AG82" s="2">
        <f t="shared" si="46"/>
        <v>0.6236519045288783</v>
      </c>
      <c r="AH82" s="2">
        <f t="shared" si="47"/>
        <v>0.6236519045288783</v>
      </c>
      <c r="AI82" s="2">
        <f t="shared" si="48"/>
        <v>0.2594900577512757</v>
      </c>
      <c r="AJ82" s="2">
        <f t="shared" si="49"/>
        <v>11613.533591487243</v>
      </c>
      <c r="AK82" s="2">
        <f t="shared" si="59"/>
        <v>4832.177181641013</v>
      </c>
      <c r="AL82" s="1">
        <f t="shared" si="34"/>
        <v>18621.82013259526</v>
      </c>
      <c r="AM82" s="1">
        <f t="shared" si="60"/>
        <v>18621.82013259526</v>
      </c>
      <c r="AN82" s="1">
        <f t="shared" si="61"/>
        <v>1</v>
      </c>
      <c r="AO82" s="1">
        <f t="shared" si="50"/>
        <v>0.10016874749140794</v>
      </c>
    </row>
    <row r="83" spans="3:41" ht="12.75">
      <c r="C83">
        <f t="shared" si="62"/>
        <v>80</v>
      </c>
      <c r="D83" s="2">
        <f t="shared" si="51"/>
        <v>0.008615698325739043</v>
      </c>
      <c r="E83" s="2">
        <f t="shared" si="35"/>
        <v>0.9054703420961567</v>
      </c>
      <c r="F83" s="2">
        <f t="shared" si="36"/>
        <v>0.9054703420961567</v>
      </c>
      <c r="G83" s="2">
        <f t="shared" si="37"/>
        <v>0.7529801267632665</v>
      </c>
      <c r="H83" s="2">
        <f t="shared" si="38"/>
        <v>18547.656430505544</v>
      </c>
      <c r="I83" s="2">
        <f t="shared" si="52"/>
        <v>15424.046532404762</v>
      </c>
      <c r="J83" s="1">
        <f t="shared" si="39"/>
        <v>20484.00214585479</v>
      </c>
      <c r="K83" s="1">
        <f t="shared" si="53"/>
        <v>20484.00214585479</v>
      </c>
      <c r="L83" s="1">
        <f t="shared" si="63"/>
        <v>1</v>
      </c>
      <c r="M83" s="1">
        <f t="shared" si="40"/>
        <v>0.10025155909338261</v>
      </c>
      <c r="Q83">
        <f t="shared" si="64"/>
        <v>80</v>
      </c>
      <c r="R83" s="2">
        <f t="shared" si="54"/>
        <v>0.00975536518225219</v>
      </c>
      <c r="S83" s="2">
        <f t="shared" si="41"/>
        <v>1.1262321068217649</v>
      </c>
      <c r="T83" s="2">
        <f t="shared" si="42"/>
        <v>1.1262321068217649</v>
      </c>
      <c r="U83" s="2">
        <f t="shared" si="43"/>
        <v>1.4044565164413771</v>
      </c>
      <c r="V83" s="2">
        <f t="shared" si="44"/>
        <v>23069.74089286759</v>
      </c>
      <c r="W83" s="2">
        <f t="shared" si="55"/>
        <v>28768.890296544912</v>
      </c>
      <c r="X83" s="1">
        <f t="shared" si="66"/>
        <v>20484.00214585479</v>
      </c>
      <c r="Y83" s="1">
        <f t="shared" si="56"/>
        <v>20484.00214585479</v>
      </c>
      <c r="Z83" s="1">
        <f t="shared" si="57"/>
        <v>1</v>
      </c>
      <c r="AA83" s="1">
        <f t="shared" si="45"/>
        <v>0.10028483192296553</v>
      </c>
      <c r="AE83">
        <f t="shared" si="65"/>
        <v>80</v>
      </c>
      <c r="AF83" s="2">
        <f t="shared" si="58"/>
        <v>0.0053689706902608865</v>
      </c>
      <c r="AG83" s="2">
        <f t="shared" si="46"/>
        <v>0.6236853882168417</v>
      </c>
      <c r="AH83" s="2">
        <f t="shared" si="47"/>
        <v>0.6236853882168417</v>
      </c>
      <c r="AI83" s="2">
        <f t="shared" si="48"/>
        <v>0.2595298652933582</v>
      </c>
      <c r="AJ83" s="2">
        <f t="shared" si="49"/>
        <v>12775.572830572062</v>
      </c>
      <c r="AK83" s="2">
        <f t="shared" si="59"/>
        <v>5316.210317582554</v>
      </c>
      <c r="AL83" s="1">
        <f t="shared" si="34"/>
        <v>20484.00214585479</v>
      </c>
      <c r="AM83" s="1">
        <f t="shared" si="60"/>
        <v>20484.00214585479</v>
      </c>
      <c r="AN83" s="1">
        <f t="shared" si="61"/>
        <v>1</v>
      </c>
      <c r="AO83" s="1">
        <f t="shared" si="50"/>
        <v>0.10015676644995408</v>
      </c>
    </row>
    <row r="84" spans="3:41" ht="12.75">
      <c r="C84">
        <f t="shared" si="62"/>
        <v>81</v>
      </c>
      <c r="D84" s="2">
        <f t="shared" si="51"/>
        <v>0.00800355814328302</v>
      </c>
      <c r="E84" s="2">
        <f t="shared" si="35"/>
        <v>0.9055428119414566</v>
      </c>
      <c r="F84" s="2">
        <f t="shared" si="36"/>
        <v>0.9055428119414566</v>
      </c>
      <c r="G84" s="2">
        <f t="shared" si="37"/>
        <v>0.7531523258523789</v>
      </c>
      <c r="H84" s="2">
        <f t="shared" si="38"/>
        <v>20404.054993269394</v>
      </c>
      <c r="I84" s="2">
        <f t="shared" si="52"/>
        <v>16970.33124480722</v>
      </c>
      <c r="J84" s="1">
        <f t="shared" si="39"/>
        <v>22532.40236044027</v>
      </c>
      <c r="K84" s="1">
        <f t="shared" si="53"/>
        <v>22532.40236044027</v>
      </c>
      <c r="L84" s="1">
        <f t="shared" si="63"/>
        <v>1</v>
      </c>
      <c r="M84" s="1">
        <f t="shared" si="40"/>
        <v>0.10023368724468984</v>
      </c>
      <c r="Q84">
        <f t="shared" si="64"/>
        <v>81</v>
      </c>
      <c r="R84" s="2">
        <f t="shared" si="54"/>
        <v>0.009062071339421622</v>
      </c>
      <c r="S84" s="2">
        <f t="shared" si="41"/>
        <v>1.1263341667787325</v>
      </c>
      <c r="T84" s="2">
        <f t="shared" si="42"/>
        <v>1.1263341667787325</v>
      </c>
      <c r="U84" s="2">
        <f t="shared" si="43"/>
        <v>1.404820183759831</v>
      </c>
      <c r="V84" s="2">
        <f t="shared" si="44"/>
        <v>25379.014638169636</v>
      </c>
      <c r="W84" s="2">
        <f t="shared" si="55"/>
        <v>31653.97362454415</v>
      </c>
      <c r="X84" s="1">
        <f t="shared" si="66"/>
        <v>22532.40236044027</v>
      </c>
      <c r="Y84" s="1">
        <f t="shared" si="56"/>
        <v>22532.40236044027</v>
      </c>
      <c r="Z84" s="1">
        <f t="shared" si="57"/>
        <v>1</v>
      </c>
      <c r="AA84" s="1">
        <f t="shared" si="45"/>
        <v>0.10026459113410181</v>
      </c>
      <c r="AE84">
        <f t="shared" si="65"/>
        <v>81</v>
      </c>
      <c r="AF84" s="2">
        <f t="shared" si="58"/>
        <v>0.0049877923937495725</v>
      </c>
      <c r="AG84" s="2">
        <f t="shared" si="46"/>
        <v>0.6237164963491961</v>
      </c>
      <c r="AH84" s="2">
        <f t="shared" si="47"/>
        <v>0.6237164963491961</v>
      </c>
      <c r="AI84" s="2">
        <f t="shared" si="48"/>
        <v>0.25956685218030284</v>
      </c>
      <c r="AJ84" s="2">
        <f t="shared" si="49"/>
        <v>14053.831054584161</v>
      </c>
      <c r="AK84" s="2">
        <f t="shared" si="59"/>
        <v>5848.664752759506</v>
      </c>
      <c r="AL84" s="1">
        <f t="shared" si="34"/>
        <v>22532.40236044027</v>
      </c>
      <c r="AM84" s="1">
        <f t="shared" si="60"/>
        <v>22532.40236044027</v>
      </c>
      <c r="AN84" s="1">
        <f t="shared" si="61"/>
        <v>1</v>
      </c>
      <c r="AO84" s="1">
        <f t="shared" si="50"/>
        <v>0.1001456370700108</v>
      </c>
    </row>
    <row r="85" spans="3:41" ht="12.75">
      <c r="C85">
        <f t="shared" si="62"/>
        <v>82</v>
      </c>
      <c r="D85" s="2">
        <f t="shared" si="51"/>
        <v>0.0074349899234573726</v>
      </c>
      <c r="E85" s="2">
        <f t="shared" si="35"/>
        <v>0.905610138958277</v>
      </c>
      <c r="F85" s="2">
        <f t="shared" si="36"/>
        <v>0.905610138958277</v>
      </c>
      <c r="G85" s="2">
        <f t="shared" si="37"/>
        <v>0.75331232775407</v>
      </c>
      <c r="H85" s="2">
        <f t="shared" si="38"/>
        <v>22446.129235972334</v>
      </c>
      <c r="I85" s="2">
        <f t="shared" si="52"/>
        <v>18671.330119238017</v>
      </c>
      <c r="J85" s="1">
        <f t="shared" si="39"/>
        <v>24785.642596484297</v>
      </c>
      <c r="K85" s="1">
        <f t="shared" si="53"/>
        <v>24785.642596484297</v>
      </c>
      <c r="L85" s="1">
        <f t="shared" si="63"/>
        <v>1</v>
      </c>
      <c r="M85" s="1">
        <f t="shared" si="40"/>
        <v>0.10021708733458122</v>
      </c>
      <c r="Q85">
        <f t="shared" si="64"/>
        <v>82</v>
      </c>
      <c r="R85" s="2">
        <f t="shared" si="54"/>
        <v>0.008418150761816194</v>
      </c>
      <c r="S85" s="2">
        <f t="shared" si="41"/>
        <v>1.1264289832869738</v>
      </c>
      <c r="T85" s="2">
        <f t="shared" si="42"/>
        <v>1.1264289832869738</v>
      </c>
      <c r="U85" s="2">
        <f t="shared" si="43"/>
        <v>1.4051580955467675</v>
      </c>
      <c r="V85" s="2">
        <f t="shared" si="44"/>
        <v>27919.266190072118</v>
      </c>
      <c r="W85" s="2">
        <f t="shared" si="55"/>
        <v>34827.74634777871</v>
      </c>
      <c r="X85" s="1">
        <f t="shared" si="66"/>
        <v>24785.642596484297</v>
      </c>
      <c r="Y85" s="1">
        <f t="shared" si="56"/>
        <v>24785.642596484297</v>
      </c>
      <c r="Z85" s="1">
        <f t="shared" si="57"/>
        <v>1</v>
      </c>
      <c r="AA85" s="1">
        <f t="shared" si="45"/>
        <v>0.10024579157927392</v>
      </c>
      <c r="AE85">
        <f t="shared" si="65"/>
        <v>82</v>
      </c>
      <c r="AF85" s="2">
        <f t="shared" si="58"/>
        <v>0.0046337073945012415</v>
      </c>
      <c r="AG85" s="2">
        <f t="shared" si="46"/>
        <v>0.6237453975466082</v>
      </c>
      <c r="AH85" s="2">
        <f t="shared" si="47"/>
        <v>0.6237453975466082</v>
      </c>
      <c r="AI85" s="2">
        <f t="shared" si="48"/>
        <v>0.25960121814014236</v>
      </c>
      <c r="AJ85" s="2">
        <f t="shared" si="49"/>
        <v>15459.930494792245</v>
      </c>
      <c r="AK85" s="2">
        <f t="shared" si="59"/>
        <v>6434.383010433525</v>
      </c>
      <c r="AL85" s="1">
        <f t="shared" si="34"/>
        <v>24785.642596484297</v>
      </c>
      <c r="AM85" s="1">
        <f t="shared" si="60"/>
        <v>24785.642596484297</v>
      </c>
      <c r="AN85" s="1">
        <f t="shared" si="61"/>
        <v>1</v>
      </c>
      <c r="AO85" s="1">
        <f t="shared" si="50"/>
        <v>0.10013529867373105</v>
      </c>
    </row>
    <row r="86" spans="3:41" ht="12.75">
      <c r="C86">
        <f t="shared" si="62"/>
        <v>83</v>
      </c>
      <c r="D86" s="2">
        <f t="shared" si="51"/>
        <v>0.006906881298359196</v>
      </c>
      <c r="E86" s="2">
        <f t="shared" si="35"/>
        <v>0.9056726883756008</v>
      </c>
      <c r="F86" s="2">
        <f t="shared" si="36"/>
        <v>0.9056726883756008</v>
      </c>
      <c r="G86" s="2">
        <f t="shared" si="37"/>
        <v>0.7534609955407419</v>
      </c>
      <c r="H86" s="2">
        <f t="shared" si="38"/>
        <v>24692.447519822214</v>
      </c>
      <c r="I86" s="2">
        <f t="shared" si="52"/>
        <v>20542.516440450487</v>
      </c>
      <c r="J86" s="1">
        <f t="shared" si="39"/>
        <v>27264.20685613273</v>
      </c>
      <c r="K86" s="1">
        <f t="shared" si="53"/>
        <v>27264.20685613273</v>
      </c>
      <c r="L86" s="1">
        <f t="shared" si="63"/>
        <v>1</v>
      </c>
      <c r="M86" s="1">
        <f t="shared" si="40"/>
        <v>0.10020166853170946</v>
      </c>
      <c r="Q86">
        <f t="shared" si="64"/>
        <v>83</v>
      </c>
      <c r="R86" s="2">
        <f t="shared" si="54"/>
        <v>0.007820073291810446</v>
      </c>
      <c r="S86" s="2">
        <f t="shared" si="41"/>
        <v>1.126517070859047</v>
      </c>
      <c r="T86" s="2">
        <f t="shared" si="42"/>
        <v>1.126517070859047</v>
      </c>
      <c r="U86" s="2">
        <f t="shared" si="43"/>
        <v>1.4054720737535253</v>
      </c>
      <c r="V86" s="2">
        <f t="shared" si="44"/>
        <v>30713.59444686579</v>
      </c>
      <c r="W86" s="2">
        <f t="shared" si="55"/>
        <v>38319.08134933395</v>
      </c>
      <c r="X86" s="1">
        <f t="shared" si="66"/>
        <v>27264.20685613273</v>
      </c>
      <c r="Y86" s="1">
        <f t="shared" si="56"/>
        <v>27264.20685613273</v>
      </c>
      <c r="Z86" s="1">
        <f t="shared" si="57"/>
        <v>1</v>
      </c>
      <c r="AA86" s="1">
        <f t="shared" si="45"/>
        <v>0.1002283302417934</v>
      </c>
      <c r="AE86">
        <f t="shared" si="65"/>
        <v>83</v>
      </c>
      <c r="AF86" s="2">
        <f t="shared" si="58"/>
        <v>0.004304785723275157</v>
      </c>
      <c r="AG86" s="2">
        <f t="shared" si="46"/>
        <v>0.6237722484494314</v>
      </c>
      <c r="AH86" s="2">
        <f t="shared" si="47"/>
        <v>0.6237722484494314</v>
      </c>
      <c r="AI86" s="2">
        <f t="shared" si="48"/>
        <v>0.25963314877697263</v>
      </c>
      <c r="AJ86" s="2">
        <f t="shared" si="49"/>
        <v>17006.655612840314</v>
      </c>
      <c r="AK86" s="2">
        <f t="shared" si="59"/>
        <v>7078.691874964466</v>
      </c>
      <c r="AL86" s="1">
        <f t="shared" si="34"/>
        <v>27264.20685613273</v>
      </c>
      <c r="AM86" s="1">
        <f t="shared" si="60"/>
        <v>27264.20685613273</v>
      </c>
      <c r="AN86" s="1">
        <f t="shared" si="61"/>
        <v>1</v>
      </c>
      <c r="AO86" s="1">
        <f t="shared" si="50"/>
        <v>0.1001256949252766</v>
      </c>
    </row>
    <row r="87" spans="3:41" ht="12.75">
      <c r="C87">
        <f t="shared" si="62"/>
        <v>84</v>
      </c>
      <c r="D87" s="2">
        <f t="shared" si="51"/>
        <v>0.006416343713926256</v>
      </c>
      <c r="E87" s="2">
        <f t="shared" si="35"/>
        <v>0.9057307994482101</v>
      </c>
      <c r="F87" s="2">
        <f t="shared" si="36"/>
        <v>0.9057307994482101</v>
      </c>
      <c r="G87" s="2">
        <f t="shared" si="37"/>
        <v>0.7535991313340792</v>
      </c>
      <c r="H87" s="2">
        <f t="shared" si="38"/>
        <v>27163.435059339117</v>
      </c>
      <c r="I87" s="2">
        <f t="shared" si="52"/>
        <v>22600.9108636237</v>
      </c>
      <c r="J87" s="1">
        <f t="shared" si="39"/>
        <v>29990.627541746006</v>
      </c>
      <c r="K87" s="1">
        <f t="shared" si="53"/>
        <v>29990.627541746006</v>
      </c>
      <c r="L87" s="1">
        <f t="shared" si="63"/>
        <v>1</v>
      </c>
      <c r="M87" s="1">
        <f t="shared" si="40"/>
        <v>0.10018734653327104</v>
      </c>
      <c r="Q87">
        <f t="shared" si="64"/>
        <v>84</v>
      </c>
      <c r="R87" s="2">
        <f t="shared" si="54"/>
        <v>0.007264563094531988</v>
      </c>
      <c r="S87" s="2">
        <f t="shared" si="41"/>
        <v>1.1265989074024303</v>
      </c>
      <c r="T87" s="2">
        <f t="shared" si="42"/>
        <v>1.1265989074024303</v>
      </c>
      <c r="U87" s="2">
        <f t="shared" si="43"/>
        <v>1.4057638117339197</v>
      </c>
      <c r="V87" s="2">
        <f t="shared" si="44"/>
        <v>33787.408220844285</v>
      </c>
      <c r="W87" s="2">
        <f t="shared" si="55"/>
        <v>42159.73888937714</v>
      </c>
      <c r="X87" s="1">
        <f t="shared" si="66"/>
        <v>29990.627541746006</v>
      </c>
      <c r="Y87" s="1">
        <f t="shared" si="56"/>
        <v>29990.627541746006</v>
      </c>
      <c r="Z87" s="1">
        <f t="shared" si="57"/>
        <v>1</v>
      </c>
      <c r="AA87" s="1">
        <f t="shared" si="45"/>
        <v>0.10021211152243731</v>
      </c>
      <c r="AE87">
        <f t="shared" si="65"/>
        <v>84</v>
      </c>
      <c r="AF87" s="2">
        <f t="shared" si="58"/>
        <v>0.003999235469554668</v>
      </c>
      <c r="AG87" s="2">
        <f t="shared" si="46"/>
        <v>0.6237971945704406</v>
      </c>
      <c r="AH87" s="2">
        <f t="shared" si="47"/>
        <v>0.6237971945704406</v>
      </c>
      <c r="AI87" s="2">
        <f t="shared" si="48"/>
        <v>0.2596628165671861</v>
      </c>
      <c r="AJ87" s="2">
        <f t="shared" si="49"/>
        <v>18708.069323948148</v>
      </c>
      <c r="AK87" s="2">
        <f t="shared" si="59"/>
        <v>7787.450818107192</v>
      </c>
      <c r="AL87" s="1">
        <f t="shared" si="34"/>
        <v>29990.627541746006</v>
      </c>
      <c r="AM87" s="1">
        <f t="shared" si="60"/>
        <v>29990.627541746006</v>
      </c>
      <c r="AN87" s="1">
        <f t="shared" si="61"/>
        <v>1</v>
      </c>
      <c r="AO87" s="1">
        <f t="shared" si="50"/>
        <v>0.10011677351751999</v>
      </c>
    </row>
    <row r="88" spans="3:41" ht="12.75">
      <c r="C88">
        <f t="shared" si="62"/>
        <v>85</v>
      </c>
      <c r="D88" s="2">
        <f t="shared" si="51"/>
        <v>0.005960696132592187</v>
      </c>
      <c r="E88" s="2">
        <f t="shared" si="35"/>
        <v>0.9057847873089445</v>
      </c>
      <c r="F88" s="2">
        <f t="shared" si="36"/>
        <v>0.9057847873089445</v>
      </c>
      <c r="G88" s="2">
        <f t="shared" si="37"/>
        <v>0.7537274805929259</v>
      </c>
      <c r="H88" s="2">
        <f t="shared" si="38"/>
        <v>29881.559608078398</v>
      </c>
      <c r="I88" s="2">
        <f t="shared" si="52"/>
        <v>24865.236152285135</v>
      </c>
      <c r="J88" s="1">
        <f t="shared" si="39"/>
        <v>32989.690295920605</v>
      </c>
      <c r="K88" s="1">
        <f t="shared" si="53"/>
        <v>32989.690295920605</v>
      </c>
      <c r="L88" s="1">
        <f t="shared" si="63"/>
        <v>1</v>
      </c>
      <c r="M88" s="1">
        <f t="shared" si="40"/>
        <v>0.10017404309000404</v>
      </c>
      <c r="Q88">
        <f t="shared" si="64"/>
        <v>85</v>
      </c>
      <c r="R88" s="2">
        <f t="shared" si="54"/>
        <v>0.006748580076171276</v>
      </c>
      <c r="S88" s="2">
        <f t="shared" si="41"/>
        <v>1.1266749368318336</v>
      </c>
      <c r="T88" s="2">
        <f t="shared" si="42"/>
        <v>1.1266749368318336</v>
      </c>
      <c r="U88" s="2">
        <f t="shared" si="43"/>
        <v>1.4060348832814598</v>
      </c>
      <c r="V88" s="2">
        <f t="shared" si="44"/>
        <v>37168.657230258104</v>
      </c>
      <c r="W88" s="2">
        <f t="shared" si="55"/>
        <v>46384.65534471624</v>
      </c>
      <c r="X88" s="1">
        <f t="shared" si="66"/>
        <v>32989.690295920605</v>
      </c>
      <c r="Y88" s="1">
        <f t="shared" si="56"/>
        <v>32989.690295920605</v>
      </c>
      <c r="Z88" s="1">
        <f t="shared" si="57"/>
        <v>1</v>
      </c>
      <c r="AA88" s="1">
        <f t="shared" si="45"/>
        <v>0.10019704669798324</v>
      </c>
      <c r="AE88">
        <f t="shared" si="65"/>
        <v>85</v>
      </c>
      <c r="AF88" s="2">
        <f t="shared" si="58"/>
        <v>0.003715392829399715</v>
      </c>
      <c r="AG88" s="2">
        <f t="shared" si="46"/>
        <v>0.6238203710866776</v>
      </c>
      <c r="AH88" s="2">
        <f t="shared" si="47"/>
        <v>0.6238203710866776</v>
      </c>
      <c r="AI88" s="2">
        <f t="shared" si="48"/>
        <v>0.2596903817857858</v>
      </c>
      <c r="AJ88" s="2">
        <f t="shared" si="49"/>
        <v>20579.64084243576</v>
      </c>
      <c r="AK88" s="2">
        <f t="shared" si="59"/>
        <v>8567.105267942456</v>
      </c>
      <c r="AL88" s="1">
        <f t="shared" si="34"/>
        <v>32989.690295920605</v>
      </c>
      <c r="AM88" s="1">
        <f t="shared" si="60"/>
        <v>32989.690295920605</v>
      </c>
      <c r="AN88" s="1">
        <f t="shared" si="61"/>
        <v>1</v>
      </c>
      <c r="AO88" s="1">
        <f t="shared" si="50"/>
        <v>0.10010848588170979</v>
      </c>
    </row>
    <row r="89" spans="3:41" ht="12.75">
      <c r="C89">
        <f t="shared" si="62"/>
        <v>86</v>
      </c>
      <c r="D89" s="2">
        <f t="shared" si="51"/>
        <v>0.005537449946287394</v>
      </c>
      <c r="E89" s="2">
        <f t="shared" si="35"/>
        <v>0.9058349446881628</v>
      </c>
      <c r="F89" s="2">
        <f t="shared" si="36"/>
        <v>0.9058349446881628</v>
      </c>
      <c r="G89" s="2">
        <f t="shared" si="37"/>
        <v>0.7538467361017834</v>
      </c>
      <c r="H89" s="2">
        <f t="shared" si="38"/>
        <v>32871.53571293336</v>
      </c>
      <c r="I89" s="2">
        <f t="shared" si="52"/>
        <v>27356.087390047272</v>
      </c>
      <c r="J89" s="1">
        <f t="shared" si="39"/>
        <v>36288.65932551267</v>
      </c>
      <c r="K89" s="1">
        <f t="shared" si="53"/>
        <v>36288.65932551267</v>
      </c>
      <c r="L89" s="1">
        <f t="shared" si="63"/>
        <v>1</v>
      </c>
      <c r="M89" s="1">
        <f t="shared" si="40"/>
        <v>0.1001616855665285</v>
      </c>
      <c r="Q89">
        <f t="shared" si="64"/>
        <v>86</v>
      </c>
      <c r="R89" s="2">
        <f t="shared" si="54"/>
        <v>0.006269302689415184</v>
      </c>
      <c r="S89" s="2">
        <f t="shared" si="41"/>
        <v>1.1267455714939494</v>
      </c>
      <c r="T89" s="2">
        <f t="shared" si="42"/>
        <v>1.1267455714939494</v>
      </c>
      <c r="U89" s="2">
        <f t="shared" si="43"/>
        <v>1.4062867510369141</v>
      </c>
      <c r="V89" s="2">
        <f t="shared" si="44"/>
        <v>40888.08619047401</v>
      </c>
      <c r="W89" s="2">
        <f t="shared" si="55"/>
        <v>51032.26082236063</v>
      </c>
      <c r="X89" s="1">
        <f t="shared" si="66"/>
        <v>36288.65932551267</v>
      </c>
      <c r="Y89" s="1">
        <f t="shared" si="56"/>
        <v>36288.65932551267</v>
      </c>
      <c r="Z89" s="1">
        <f t="shared" si="57"/>
        <v>1</v>
      </c>
      <c r="AA89" s="1">
        <f t="shared" si="45"/>
        <v>0.10018305342027355</v>
      </c>
      <c r="AE89">
        <f t="shared" si="65"/>
        <v>86</v>
      </c>
      <c r="AF89" s="2">
        <f t="shared" si="58"/>
        <v>0.0034517128748961213</v>
      </c>
      <c r="AG89" s="2">
        <f t="shared" si="46"/>
        <v>0.6238419035747427</v>
      </c>
      <c r="AH89" s="2">
        <f t="shared" si="47"/>
        <v>0.6238419035747427</v>
      </c>
      <c r="AI89" s="2">
        <f t="shared" si="48"/>
        <v>0.25971599336763995</v>
      </c>
      <c r="AJ89" s="2">
        <f t="shared" si="49"/>
        <v>22638.386311803162</v>
      </c>
      <c r="AK89" s="2">
        <f t="shared" si="59"/>
        <v>9424.745204705396</v>
      </c>
      <c r="AL89" s="1">
        <f t="shared" si="34"/>
        <v>36288.65932551267</v>
      </c>
      <c r="AM89" s="1">
        <f t="shared" si="60"/>
        <v>36288.65932551267</v>
      </c>
      <c r="AN89" s="1">
        <f t="shared" si="61"/>
        <v>1</v>
      </c>
      <c r="AO89" s="1">
        <f t="shared" si="50"/>
        <v>0.10010078691836002</v>
      </c>
    </row>
    <row r="90" spans="3:41" ht="12.75">
      <c r="C90">
        <f t="shared" si="62"/>
        <v>87</v>
      </c>
      <c r="D90" s="2">
        <f t="shared" si="51"/>
        <v>0.005144295014472909</v>
      </c>
      <c r="E90" s="2">
        <f t="shared" si="35"/>
        <v>0.9058815435100618</v>
      </c>
      <c r="F90" s="2">
        <f t="shared" si="36"/>
        <v>0.9058815435100618</v>
      </c>
      <c r="G90" s="2">
        <f t="shared" si="37"/>
        <v>0.7539575416805128</v>
      </c>
      <c r="H90" s="2">
        <f t="shared" si="38"/>
        <v>36160.54939387684</v>
      </c>
      <c r="I90" s="2">
        <f t="shared" si="52"/>
        <v>30096.119213539667</v>
      </c>
      <c r="J90" s="1">
        <f t="shared" si="39"/>
        <v>39917.52525806394</v>
      </c>
      <c r="K90" s="1">
        <f t="shared" si="53"/>
        <v>39917.52525806394</v>
      </c>
      <c r="L90" s="1">
        <f t="shared" si="63"/>
        <v>1</v>
      </c>
      <c r="M90" s="1">
        <f t="shared" si="40"/>
        <v>0.1001502065342993</v>
      </c>
      <c r="Q90">
        <f t="shared" si="64"/>
        <v>87</v>
      </c>
      <c r="R90" s="2">
        <f t="shared" si="54"/>
        <v>0.005824112029337064</v>
      </c>
      <c r="S90" s="2">
        <f t="shared" si="41"/>
        <v>1.1268111944183188</v>
      </c>
      <c r="T90" s="2">
        <f t="shared" si="42"/>
        <v>1.1268111944183188</v>
      </c>
      <c r="U90" s="2">
        <f t="shared" si="43"/>
        <v>1.4065207743093344</v>
      </c>
      <c r="V90" s="2">
        <f t="shared" si="44"/>
        <v>44979.51431426244</v>
      </c>
      <c r="W90" s="2">
        <f t="shared" si="55"/>
        <v>56144.82853448451</v>
      </c>
      <c r="X90" s="1">
        <f t="shared" si="66"/>
        <v>39917.52525806394</v>
      </c>
      <c r="Y90" s="1">
        <f t="shared" si="56"/>
        <v>39917.52525806394</v>
      </c>
      <c r="Z90" s="1">
        <f t="shared" si="57"/>
        <v>1</v>
      </c>
      <c r="AA90" s="1">
        <f t="shared" si="45"/>
        <v>0.10017005525264644</v>
      </c>
      <c r="AE90">
        <f t="shared" si="65"/>
        <v>87</v>
      </c>
      <c r="AF90" s="2">
        <f t="shared" si="58"/>
        <v>0.0032067610043553735</v>
      </c>
      <c r="AG90" s="2">
        <f t="shared" si="46"/>
        <v>0.6238619086936353</v>
      </c>
      <c r="AH90" s="2">
        <f t="shared" si="47"/>
        <v>0.6238619086936353</v>
      </c>
      <c r="AI90" s="2">
        <f t="shared" si="48"/>
        <v>0.25973978970820394</v>
      </c>
      <c r="AJ90" s="2">
        <f t="shared" si="49"/>
        <v>24903.02349782217</v>
      </c>
      <c r="AK90" s="2">
        <f t="shared" si="59"/>
        <v>10368.169616201447</v>
      </c>
      <c r="AL90" s="1">
        <f t="shared" si="34"/>
        <v>39917.52525806394</v>
      </c>
      <c r="AM90" s="1">
        <f t="shared" si="60"/>
        <v>39917.52525806394</v>
      </c>
      <c r="AN90" s="1">
        <f t="shared" si="61"/>
        <v>1</v>
      </c>
      <c r="AO90" s="1">
        <f t="shared" si="50"/>
        <v>0.10009363474777824</v>
      </c>
    </row>
    <row r="91" spans="3:41" ht="12.75">
      <c r="C91">
        <f t="shared" si="62"/>
        <v>88</v>
      </c>
      <c r="D91" s="2">
        <f t="shared" si="51"/>
        <v>0.004779086733153955</v>
      </c>
      <c r="E91" s="2">
        <f t="shared" si="35"/>
        <v>0.9059248363747258</v>
      </c>
      <c r="F91" s="2">
        <f t="shared" si="36"/>
        <v>0.9059248363747258</v>
      </c>
      <c r="G91" s="2">
        <f t="shared" si="37"/>
        <v>0.7540604956344625</v>
      </c>
      <c r="H91" s="2">
        <f t="shared" si="38"/>
        <v>39778.50529168512</v>
      </c>
      <c r="I91" s="2">
        <f t="shared" si="52"/>
        <v>33110.25176865656</v>
      </c>
      <c r="J91" s="1">
        <f t="shared" si="39"/>
        <v>43909.27778387034</v>
      </c>
      <c r="K91" s="1">
        <f t="shared" si="53"/>
        <v>43909.27778387034</v>
      </c>
      <c r="L91" s="1">
        <f t="shared" si="63"/>
        <v>1</v>
      </c>
      <c r="M91" s="1">
        <f t="shared" si="40"/>
        <v>0.10013954339465635</v>
      </c>
      <c r="Q91">
        <f t="shared" si="64"/>
        <v>88</v>
      </c>
      <c r="R91" s="2">
        <f t="shared" si="54"/>
        <v>0.005410577110507838</v>
      </c>
      <c r="S91" s="2">
        <f t="shared" si="41"/>
        <v>1.1268721614068826</v>
      </c>
      <c r="T91" s="2">
        <f t="shared" si="42"/>
        <v>1.1268721614068826</v>
      </c>
      <c r="U91" s="2">
        <f t="shared" si="43"/>
        <v>1.4067382163508138</v>
      </c>
      <c r="V91" s="2">
        <f t="shared" si="44"/>
        <v>49480.142762125186</v>
      </c>
      <c r="W91" s="2">
        <f t="shared" si="55"/>
        <v>61768.85911093418</v>
      </c>
      <c r="X91" s="1">
        <f t="shared" si="66"/>
        <v>43909.27778387034</v>
      </c>
      <c r="Y91" s="1">
        <f t="shared" si="56"/>
        <v>43909.27778387034</v>
      </c>
      <c r="Z91" s="1">
        <f t="shared" si="57"/>
        <v>1</v>
      </c>
      <c r="AA91" s="1">
        <f t="shared" si="45"/>
        <v>0.10015798124082477</v>
      </c>
      <c r="AE91">
        <f t="shared" si="65"/>
        <v>88</v>
      </c>
      <c r="AF91" s="2">
        <f t="shared" si="58"/>
        <v>0.0029792050118723633</v>
      </c>
      <c r="AG91" s="2">
        <f t="shared" si="46"/>
        <v>0.6238804948188863</v>
      </c>
      <c r="AH91" s="2">
        <f t="shared" si="47"/>
        <v>0.6238804948188863</v>
      </c>
      <c r="AI91" s="2">
        <f t="shared" si="48"/>
        <v>0.2597618994079287</v>
      </c>
      <c r="AJ91" s="2">
        <f t="shared" si="49"/>
        <v>27394.141950940957</v>
      </c>
      <c r="AK91" s="2">
        <f t="shared" si="59"/>
        <v>11405.957398768527</v>
      </c>
      <c r="AL91" s="1">
        <f t="shared" si="34"/>
        <v>43909.27778387034</v>
      </c>
      <c r="AM91" s="1">
        <f t="shared" si="60"/>
        <v>43909.27778387034</v>
      </c>
      <c r="AN91" s="1">
        <f t="shared" si="61"/>
        <v>1</v>
      </c>
      <c r="AO91" s="1">
        <f t="shared" si="50"/>
        <v>0.10008699047875907</v>
      </c>
    </row>
    <row r="92" spans="3:41" ht="12.75">
      <c r="C92">
        <f t="shared" si="62"/>
        <v>89</v>
      </c>
      <c r="D92" s="2">
        <f t="shared" si="51"/>
        <v>0.004439834059107926</v>
      </c>
      <c r="E92" s="2">
        <f t="shared" si="35"/>
        <v>0.905965057934161</v>
      </c>
      <c r="F92" s="2">
        <f t="shared" si="36"/>
        <v>0.905965057934161</v>
      </c>
      <c r="G92" s="2">
        <f t="shared" si="37"/>
        <v>0.7541561539629508</v>
      </c>
      <c r="H92" s="2">
        <f t="shared" si="38"/>
        <v>43758.29853044239</v>
      </c>
      <c r="I92" s="2">
        <f t="shared" si="52"/>
        <v>36425.897262451945</v>
      </c>
      <c r="J92" s="1">
        <f t="shared" si="39"/>
        <v>48300.205562257375</v>
      </c>
      <c r="K92" s="1">
        <f t="shared" si="53"/>
        <v>48300.205562257375</v>
      </c>
      <c r="L92" s="1">
        <f t="shared" si="63"/>
        <v>1</v>
      </c>
      <c r="M92" s="1">
        <f t="shared" si="40"/>
        <v>0.10012963802966836</v>
      </c>
      <c r="Q92">
        <f t="shared" si="64"/>
        <v>89</v>
      </c>
      <c r="R92" s="2">
        <f t="shared" si="54"/>
        <v>0.005026441236341011</v>
      </c>
      <c r="S92" s="2">
        <f t="shared" si="41"/>
        <v>1.1269288029738844</v>
      </c>
      <c r="T92" s="2">
        <f t="shared" si="42"/>
        <v>1.1269288029738844</v>
      </c>
      <c r="U92" s="2">
        <f t="shared" si="43"/>
        <v>1.4069402511225726</v>
      </c>
      <c r="V92" s="2">
        <f t="shared" si="44"/>
        <v>54430.89283766726</v>
      </c>
      <c r="W92" s="2">
        <f t="shared" si="55"/>
        <v>67955.50334303427</v>
      </c>
      <c r="X92" s="1">
        <f t="shared" si="66"/>
        <v>48300.205562257375</v>
      </c>
      <c r="Y92" s="1">
        <f t="shared" si="56"/>
        <v>48300.205562257375</v>
      </c>
      <c r="Z92" s="1">
        <f t="shared" si="57"/>
        <v>1</v>
      </c>
      <c r="AA92" s="1">
        <f t="shared" si="45"/>
        <v>0.10014676551559967</v>
      </c>
      <c r="AE92">
        <f t="shared" si="65"/>
        <v>89</v>
      </c>
      <c r="AF92" s="2">
        <f t="shared" si="58"/>
        <v>0.0027678077332835295</v>
      </c>
      <c r="AG92" s="2">
        <f t="shared" si="46"/>
        <v>0.6238977626314683</v>
      </c>
      <c r="AH92" s="2">
        <f t="shared" si="47"/>
        <v>0.6238977626314683</v>
      </c>
      <c r="AI92" s="2">
        <f t="shared" si="48"/>
        <v>0.2597824419642859</v>
      </c>
      <c r="AJ92" s="2">
        <f t="shared" si="49"/>
        <v>30134.39018493238</v>
      </c>
      <c r="AK92" s="2">
        <f t="shared" si="59"/>
        <v>12547.545348340205</v>
      </c>
      <c r="AL92" s="1">
        <f t="shared" si="34"/>
        <v>48300.205562257375</v>
      </c>
      <c r="AM92" s="1">
        <f t="shared" si="60"/>
        <v>48300.205562257375</v>
      </c>
      <c r="AN92" s="1">
        <f t="shared" si="61"/>
        <v>1</v>
      </c>
      <c r="AO92" s="1">
        <f t="shared" si="50"/>
        <v>0.10008081799408906</v>
      </c>
    </row>
    <row r="93" spans="3:41" ht="12.75">
      <c r="C93">
        <f t="shared" si="62"/>
        <v>90</v>
      </c>
      <c r="D93" s="2">
        <f t="shared" si="51"/>
        <v>0.0041246884184105905</v>
      </c>
      <c r="E93" s="2">
        <f t="shared" si="35"/>
        <v>0.9060024261699805</v>
      </c>
      <c r="F93" s="2">
        <f t="shared" si="36"/>
        <v>0.9060024261699805</v>
      </c>
      <c r="G93" s="2">
        <f t="shared" si="37"/>
        <v>0.7542450333428253</v>
      </c>
      <c r="H93" s="2">
        <f t="shared" si="38"/>
        <v>48136.11376630537</v>
      </c>
      <c r="I93" s="2">
        <f t="shared" si="52"/>
        <v>40073.209170247144</v>
      </c>
      <c r="J93" s="1">
        <f t="shared" si="39"/>
        <v>53130.226118483115</v>
      </c>
      <c r="K93" s="1">
        <f t="shared" si="53"/>
        <v>53130.226118483115</v>
      </c>
      <c r="L93" s="1">
        <f t="shared" si="63"/>
        <v>1</v>
      </c>
      <c r="M93" s="1">
        <f t="shared" si="40"/>
        <v>0.10012043647865525</v>
      </c>
      <c r="Q93">
        <f t="shared" si="64"/>
        <v>90</v>
      </c>
      <c r="R93" s="2">
        <f t="shared" si="54"/>
        <v>0.004669609379993465</v>
      </c>
      <c r="S93" s="2">
        <f t="shared" si="41"/>
        <v>1.126981426146974</v>
      </c>
      <c r="T93" s="2">
        <f t="shared" si="42"/>
        <v>1.126981426146974</v>
      </c>
      <c r="U93" s="2">
        <f t="shared" si="43"/>
        <v>1.407127969587458</v>
      </c>
      <c r="V93" s="2">
        <f t="shared" si="44"/>
        <v>59876.7780025193</v>
      </c>
      <c r="W93" s="2">
        <f t="shared" si="55"/>
        <v>74761.02720182367</v>
      </c>
      <c r="X93" s="1">
        <f t="shared" si="66"/>
        <v>53130.226118483115</v>
      </c>
      <c r="Y93" s="1">
        <f t="shared" si="56"/>
        <v>53130.226118483115</v>
      </c>
      <c r="Z93" s="1">
        <f t="shared" si="57"/>
        <v>1</v>
      </c>
      <c r="AA93" s="1">
        <f t="shared" si="45"/>
        <v>0.1001363469248695</v>
      </c>
      <c r="AE93">
        <f t="shared" si="65"/>
        <v>90</v>
      </c>
      <c r="AF93" s="2">
        <f t="shared" si="58"/>
        <v>0.002571420230697066</v>
      </c>
      <c r="AG93" s="2">
        <f t="shared" si="46"/>
        <v>0.6239138056647555</v>
      </c>
      <c r="AH93" s="2">
        <f t="shared" si="47"/>
        <v>0.6239138056647555</v>
      </c>
      <c r="AI93" s="2">
        <f t="shared" si="48"/>
        <v>0.2598015284150669</v>
      </c>
      <c r="AJ93" s="2">
        <f t="shared" si="49"/>
        <v>33148.68157341179</v>
      </c>
      <c r="AK93" s="2">
        <f t="shared" si="59"/>
        <v>13803.31395062002</v>
      </c>
      <c r="AL93" s="1">
        <f t="shared" si="34"/>
        <v>53130.226118483115</v>
      </c>
      <c r="AM93" s="1">
        <f t="shared" si="60"/>
        <v>53130.226118483115</v>
      </c>
      <c r="AN93" s="1">
        <f t="shared" si="61"/>
        <v>1</v>
      </c>
      <c r="AO93" s="1">
        <f t="shared" si="50"/>
        <v>0.10007508375161898</v>
      </c>
    </row>
    <row r="94" spans="3:41" ht="12.75">
      <c r="C94">
        <f t="shared" si="62"/>
        <v>91</v>
      </c>
      <c r="D94" s="2">
        <f t="shared" si="51"/>
        <v>0.003831933425201439</v>
      </c>
      <c r="E94" s="2">
        <f t="shared" si="35"/>
        <v>0.906037143579782</v>
      </c>
      <c r="F94" s="2">
        <f t="shared" si="36"/>
        <v>0.906037143579782</v>
      </c>
      <c r="G94" s="2">
        <f t="shared" si="37"/>
        <v>0.7543276139026971</v>
      </c>
      <c r="H94" s="2">
        <f t="shared" si="38"/>
        <v>52951.75414115222</v>
      </c>
      <c r="I94" s="2">
        <f t="shared" si="52"/>
        <v>44085.35636347274</v>
      </c>
      <c r="J94" s="1">
        <f t="shared" si="39"/>
        <v>58443.248730331434</v>
      </c>
      <c r="K94" s="1">
        <f t="shared" si="53"/>
        <v>58443.248730331434</v>
      </c>
      <c r="L94" s="1">
        <f t="shared" si="63"/>
        <v>1</v>
      </c>
      <c r="M94" s="1">
        <f t="shared" si="40"/>
        <v>0.10011188863843642</v>
      </c>
      <c r="Q94">
        <f t="shared" si="64"/>
        <v>91</v>
      </c>
      <c r="R94" s="2">
        <f t="shared" si="54"/>
        <v>0.004338136491960307</v>
      </c>
      <c r="S94" s="2">
        <f t="shared" si="41"/>
        <v>1.1270303161394792</v>
      </c>
      <c r="T94" s="2">
        <f t="shared" si="42"/>
        <v>1.1270303161394792</v>
      </c>
      <c r="U94" s="2">
        <f t="shared" si="43"/>
        <v>1.407302385561595</v>
      </c>
      <c r="V94" s="2">
        <f t="shared" si="44"/>
        <v>65867.31309276365</v>
      </c>
      <c r="W94" s="2">
        <f t="shared" si="55"/>
        <v>82247.32335816509</v>
      </c>
      <c r="X94" s="1">
        <f t="shared" si="66"/>
        <v>58443.248730331434</v>
      </c>
      <c r="Y94" s="1">
        <f t="shared" si="56"/>
        <v>58443.248730331434</v>
      </c>
      <c r="Z94" s="1">
        <f t="shared" si="57"/>
        <v>1</v>
      </c>
      <c r="AA94" s="1">
        <f t="shared" si="45"/>
        <v>0.10012666869278371</v>
      </c>
      <c r="AE94">
        <f t="shared" si="65"/>
        <v>91</v>
      </c>
      <c r="AF94" s="2">
        <f t="shared" si="58"/>
        <v>0.002388975464853337</v>
      </c>
      <c r="AG94" s="2">
        <f t="shared" si="46"/>
        <v>0.6239287108124947</v>
      </c>
      <c r="AH94" s="2">
        <f t="shared" si="47"/>
        <v>0.6239287108124947</v>
      </c>
      <c r="AI94" s="2">
        <f t="shared" si="48"/>
        <v>0.2598192619363666</v>
      </c>
      <c r="AJ94" s="2">
        <f t="shared" si="49"/>
        <v>36464.42083600966</v>
      </c>
      <c r="AK94" s="2">
        <f t="shared" si="59"/>
        <v>15184.681750278209</v>
      </c>
      <c r="AL94" s="1">
        <f t="shared" si="34"/>
        <v>58443.248730331434</v>
      </c>
      <c r="AM94" s="1">
        <f t="shared" si="60"/>
        <v>58443.248730331434</v>
      </c>
      <c r="AN94" s="1">
        <f t="shared" si="61"/>
        <v>1</v>
      </c>
      <c r="AO94" s="1">
        <f t="shared" si="50"/>
        <v>0.10006975659974425</v>
      </c>
    </row>
    <row r="95" spans="3:41" ht="12.75">
      <c r="C95">
        <f t="shared" si="62"/>
        <v>92</v>
      </c>
      <c r="D95" s="2">
        <f t="shared" si="51"/>
        <v>0.003559975358062121</v>
      </c>
      <c r="E95" s="2">
        <f t="shared" si="35"/>
        <v>0.9060693982788284</v>
      </c>
      <c r="F95" s="2">
        <f t="shared" si="36"/>
        <v>0.9060693982788284</v>
      </c>
      <c r="G95" s="2">
        <f t="shared" si="37"/>
        <v>0.754404341802383</v>
      </c>
      <c r="H95" s="2">
        <f t="shared" si="38"/>
        <v>58249.003131606434</v>
      </c>
      <c r="I95" s="2">
        <f t="shared" si="52"/>
        <v>48498.82465031851</v>
      </c>
      <c r="J95" s="1">
        <f t="shared" si="39"/>
        <v>64287.57360336458</v>
      </c>
      <c r="K95" s="1">
        <f t="shared" si="53"/>
        <v>64287.57360336458</v>
      </c>
      <c r="L95" s="1">
        <f t="shared" si="63"/>
        <v>1</v>
      </c>
      <c r="M95" s="1">
        <f t="shared" si="40"/>
        <v>0.10010394798551865</v>
      </c>
      <c r="Q95">
        <f t="shared" si="64"/>
        <v>92</v>
      </c>
      <c r="R95" s="2">
        <f t="shared" si="54"/>
        <v>0.004030216671275108</v>
      </c>
      <c r="S95" s="2">
        <f t="shared" si="41"/>
        <v>1.1270757379031706</v>
      </c>
      <c r="T95" s="2">
        <f t="shared" si="42"/>
        <v>1.1270757379031706</v>
      </c>
      <c r="U95" s="2">
        <f t="shared" si="43"/>
        <v>1.4074644411557136</v>
      </c>
      <c r="V95" s="2">
        <f t="shared" si="44"/>
        <v>72456.96445701653</v>
      </c>
      <c r="W95" s="2">
        <f t="shared" si="55"/>
        <v>90482.47385491633</v>
      </c>
      <c r="X95" s="1">
        <f t="shared" si="66"/>
        <v>64287.57360336458</v>
      </c>
      <c r="Y95" s="1">
        <f t="shared" si="56"/>
        <v>64287.57360336458</v>
      </c>
      <c r="Z95" s="1">
        <f t="shared" si="57"/>
        <v>1</v>
      </c>
      <c r="AA95" s="1">
        <f t="shared" si="45"/>
        <v>0.10011767810393415</v>
      </c>
      <c r="AE95">
        <f t="shared" si="65"/>
        <v>92</v>
      </c>
      <c r="AF95" s="2">
        <f t="shared" si="58"/>
        <v>0.00221948243092619</v>
      </c>
      <c r="AG95" s="2">
        <f t="shared" si="46"/>
        <v>0.6239425588006127</v>
      </c>
      <c r="AH95" s="2">
        <f t="shared" si="47"/>
        <v>0.6239425588006127</v>
      </c>
      <c r="AI95" s="2">
        <f t="shared" si="48"/>
        <v>0.2598357383984218</v>
      </c>
      <c r="AJ95" s="2">
        <f t="shared" si="49"/>
        <v>40111.75317316602</v>
      </c>
      <c r="AK95" s="2">
        <f t="shared" si="59"/>
        <v>16704.209157073125</v>
      </c>
      <c r="AL95" s="1">
        <f t="shared" si="34"/>
        <v>64287.57360336458</v>
      </c>
      <c r="AM95" s="1">
        <f t="shared" si="60"/>
        <v>64287.57360336458</v>
      </c>
      <c r="AN95" s="1">
        <f t="shared" si="61"/>
        <v>1</v>
      </c>
      <c r="AO95" s="1">
        <f t="shared" si="50"/>
        <v>0.10006480760623544</v>
      </c>
    </row>
    <row r="96" spans="3:41" ht="12.75">
      <c r="C96">
        <f t="shared" si="62"/>
        <v>93</v>
      </c>
      <c r="D96" s="2">
        <f t="shared" si="51"/>
        <v>0.003307334330455722</v>
      </c>
      <c r="E96" s="2">
        <f t="shared" si="35"/>
        <v>0.9060993650230954</v>
      </c>
      <c r="F96" s="2">
        <f t="shared" si="36"/>
        <v>0.9060993650230954</v>
      </c>
      <c r="G96" s="2">
        <f t="shared" si="37"/>
        <v>0.7544756316311073</v>
      </c>
      <c r="H96" s="2">
        <f t="shared" si="38"/>
        <v>64076.022582972575</v>
      </c>
      <c r="I96" s="2">
        <f t="shared" si="52"/>
        <v>53353.748470472776</v>
      </c>
      <c r="J96" s="1">
        <f t="shared" si="39"/>
        <v>70716.33096370104</v>
      </c>
      <c r="K96" s="1">
        <f t="shared" si="53"/>
        <v>70716.33096370104</v>
      </c>
      <c r="L96" s="1">
        <f t="shared" si="63"/>
        <v>1</v>
      </c>
      <c r="M96" s="1">
        <f t="shared" si="40"/>
        <v>0.10009657131857148</v>
      </c>
      <c r="Q96">
        <f t="shared" si="64"/>
        <v>93</v>
      </c>
      <c r="R96" s="2">
        <f t="shared" si="54"/>
        <v>0.003744173130629291</v>
      </c>
      <c r="S96" s="2">
        <f t="shared" si="41"/>
        <v>1.127117937570111</v>
      </c>
      <c r="T96" s="2">
        <f t="shared" si="42"/>
        <v>1.127117937570111</v>
      </c>
      <c r="U96" s="2">
        <f t="shared" si="43"/>
        <v>1.4076150118346136</v>
      </c>
      <c r="V96" s="2">
        <f t="shared" si="44"/>
        <v>79705.6451083321</v>
      </c>
      <c r="W96" s="2">
        <f t="shared" si="55"/>
        <v>99541.36904637048</v>
      </c>
      <c r="X96" s="1">
        <f t="shared" si="66"/>
        <v>70716.33096370104</v>
      </c>
      <c r="Y96" s="1">
        <f t="shared" si="56"/>
        <v>70716.33096370104</v>
      </c>
      <c r="Z96" s="1">
        <f t="shared" si="57"/>
        <v>1</v>
      </c>
      <c r="AA96" s="1">
        <f t="shared" si="45"/>
        <v>0.10010932621069625</v>
      </c>
      <c r="AE96">
        <f t="shared" si="65"/>
        <v>93</v>
      </c>
      <c r="AF96" s="2">
        <f t="shared" si="58"/>
        <v>0.00206202071594657</v>
      </c>
      <c r="AG96" s="2">
        <f t="shared" si="46"/>
        <v>0.6239554246254307</v>
      </c>
      <c r="AH96" s="2">
        <f t="shared" si="47"/>
        <v>0.6239554246254307</v>
      </c>
      <c r="AI96" s="2">
        <f t="shared" si="48"/>
        <v>0.25985104688225813</v>
      </c>
      <c r="AJ96" s="2">
        <f t="shared" si="49"/>
        <v>44123.838314408575</v>
      </c>
      <c r="AK96" s="2">
        <f t="shared" si="59"/>
        <v>18375.712632589963</v>
      </c>
      <c r="AL96" s="1">
        <f t="shared" si="34"/>
        <v>70716.33096370104</v>
      </c>
      <c r="AM96" s="1">
        <f t="shared" si="60"/>
        <v>70716.33096370104</v>
      </c>
      <c r="AN96" s="1">
        <f t="shared" si="61"/>
        <v>1</v>
      </c>
      <c r="AO96" s="1">
        <f t="shared" si="50"/>
        <v>0.10006020989943383</v>
      </c>
    </row>
    <row r="97" spans="3:41" ht="12.75">
      <c r="C97">
        <f t="shared" si="62"/>
        <v>94</v>
      </c>
      <c r="D97" s="2">
        <f t="shared" si="51"/>
        <v>0.0030726361046945843</v>
      </c>
      <c r="E97" s="2">
        <f t="shared" si="35"/>
        <v>0.9061272061593295</v>
      </c>
      <c r="F97" s="2">
        <f t="shared" si="36"/>
        <v>0.9061272061593295</v>
      </c>
      <c r="G97" s="2">
        <f t="shared" si="37"/>
        <v>0.7545418686370862</v>
      </c>
      <c r="H97" s="2">
        <f t="shared" si="38"/>
        <v>70485.7905465746</v>
      </c>
      <c r="I97" s="2">
        <f t="shared" si="52"/>
        <v>58694.27575936058</v>
      </c>
      <c r="J97" s="1">
        <f t="shared" si="39"/>
        <v>77787.96406007114</v>
      </c>
      <c r="K97" s="1">
        <f t="shared" si="53"/>
        <v>77787.96406007114</v>
      </c>
      <c r="L97" s="1">
        <f t="shared" si="63"/>
        <v>1</v>
      </c>
      <c r="M97" s="1">
        <f t="shared" si="40"/>
        <v>0.10008971851966929</v>
      </c>
      <c r="Q97">
        <f t="shared" si="64"/>
        <v>94</v>
      </c>
      <c r="R97" s="2">
        <f t="shared" si="54"/>
        <v>0.0034784488949172456</v>
      </c>
      <c r="S97" s="2">
        <f t="shared" si="41"/>
        <v>1.1271571437915548</v>
      </c>
      <c r="T97" s="2">
        <f t="shared" si="42"/>
        <v>1.1271571437915548</v>
      </c>
      <c r="U97" s="2">
        <f t="shared" si="43"/>
        <v>1.4077549111213072</v>
      </c>
      <c r="V97" s="2">
        <f t="shared" si="44"/>
        <v>87679.25939130991</v>
      </c>
      <c r="W97" s="2">
        <f t="shared" si="55"/>
        <v>109506.38843169289</v>
      </c>
      <c r="X97" s="1">
        <f t="shared" si="66"/>
        <v>77787.96406007114</v>
      </c>
      <c r="Y97" s="1">
        <f t="shared" si="56"/>
        <v>77787.96406007114</v>
      </c>
      <c r="Z97" s="1">
        <f t="shared" si="57"/>
        <v>1</v>
      </c>
      <c r="AA97" s="1">
        <f t="shared" si="45"/>
        <v>0.10010156756197176</v>
      </c>
      <c r="AE97">
        <f t="shared" si="65"/>
        <v>94</v>
      </c>
      <c r="AF97" s="2">
        <f t="shared" si="58"/>
        <v>0.0019157354483046456</v>
      </c>
      <c r="AG97" s="2">
        <f t="shared" si="46"/>
        <v>0.6239673779606819</v>
      </c>
      <c r="AH97" s="2">
        <f t="shared" si="47"/>
        <v>0.6239673779606819</v>
      </c>
      <c r="AI97" s="2">
        <f t="shared" si="48"/>
        <v>0.259865270159895</v>
      </c>
      <c r="AJ97" s="2">
        <f t="shared" si="49"/>
        <v>48537.15197146235</v>
      </c>
      <c r="AK97" s="2">
        <f t="shared" si="59"/>
        <v>20214.39029565859</v>
      </c>
      <c r="AL97" s="1">
        <f t="shared" si="34"/>
        <v>77787.96406007114</v>
      </c>
      <c r="AM97" s="1">
        <f t="shared" si="60"/>
        <v>77787.96406007114</v>
      </c>
      <c r="AN97" s="1">
        <f t="shared" si="61"/>
        <v>1</v>
      </c>
      <c r="AO97" s="1">
        <f t="shared" si="50"/>
        <v>0.10005593852090258</v>
      </c>
    </row>
    <row r="98" spans="3:41" ht="12.75">
      <c r="C98">
        <f t="shared" si="62"/>
        <v>95</v>
      </c>
      <c r="D98" s="2">
        <f t="shared" si="51"/>
        <v>0.0028546045035749137</v>
      </c>
      <c r="E98" s="2">
        <f t="shared" si="35"/>
        <v>0.9061530725073647</v>
      </c>
      <c r="F98" s="2">
        <f t="shared" si="36"/>
        <v>0.9061530725073647</v>
      </c>
      <c r="G98" s="2">
        <f t="shared" si="37"/>
        <v>0.7546034108002521</v>
      </c>
      <c r="H98" s="2">
        <f t="shared" si="38"/>
        <v>77536.58290083852</v>
      </c>
      <c r="I98" s="2">
        <f t="shared" si="52"/>
        <v>64568.96929883082</v>
      </c>
      <c r="J98" s="1">
        <f t="shared" si="39"/>
        <v>85566.76046607827</v>
      </c>
      <c r="K98" s="1">
        <f t="shared" si="53"/>
        <v>85566.76046607827</v>
      </c>
      <c r="L98" s="1">
        <f t="shared" si="63"/>
        <v>1</v>
      </c>
      <c r="M98" s="1">
        <f t="shared" si="40"/>
        <v>0.10008335233290228</v>
      </c>
      <c r="Q98">
        <f t="shared" si="64"/>
        <v>95</v>
      </c>
      <c r="R98" s="2">
        <f t="shared" si="54"/>
        <v>0.003231598179856878</v>
      </c>
      <c r="S98" s="2">
        <f t="shared" si="41"/>
        <v>1.1271935689812977</v>
      </c>
      <c r="T98" s="2">
        <f t="shared" si="42"/>
        <v>1.1271935689812977</v>
      </c>
      <c r="U98" s="2">
        <f t="shared" si="43"/>
        <v>1.4078848949705582</v>
      </c>
      <c r="V98" s="2">
        <f t="shared" si="44"/>
        <v>96450.30211592658</v>
      </c>
      <c r="W98" s="2">
        <f t="shared" si="55"/>
        <v>120468.14957175552</v>
      </c>
      <c r="X98" s="1">
        <f t="shared" si="66"/>
        <v>85566.76046607827</v>
      </c>
      <c r="Y98" s="1">
        <f t="shared" si="56"/>
        <v>85566.76046607827</v>
      </c>
      <c r="Z98" s="1">
        <f t="shared" si="57"/>
        <v>1</v>
      </c>
      <c r="AA98" s="1">
        <f t="shared" si="45"/>
        <v>0.10009435995172775</v>
      </c>
      <c r="AE98">
        <f t="shared" si="65"/>
        <v>95</v>
      </c>
      <c r="AF98" s="2">
        <f t="shared" si="58"/>
        <v>0.00177983261320486</v>
      </c>
      <c r="AG98" s="2">
        <f t="shared" si="46"/>
        <v>0.6239784835355706</v>
      </c>
      <c r="AH98" s="2">
        <f t="shared" si="47"/>
        <v>0.6239784835355706</v>
      </c>
      <c r="AI98" s="2">
        <f t="shared" si="48"/>
        <v>0.2598784851406647</v>
      </c>
      <c r="AJ98" s="2">
        <f t="shared" si="49"/>
        <v>53391.81743667494</v>
      </c>
      <c r="AK98" s="2">
        <f t="shared" si="59"/>
        <v>22236.960088318538</v>
      </c>
      <c r="AL98" s="1">
        <f t="shared" si="34"/>
        <v>85566.76046607827</v>
      </c>
      <c r="AM98" s="1">
        <f t="shared" si="60"/>
        <v>85566.76046607827</v>
      </c>
      <c r="AN98" s="1">
        <f t="shared" si="61"/>
        <v>1</v>
      </c>
      <c r="AO98" s="1">
        <f t="shared" si="50"/>
        <v>0.10005197028869649</v>
      </c>
    </row>
    <row r="99" spans="3:41" ht="12.75">
      <c r="C99">
        <f t="shared" si="62"/>
        <v>96</v>
      </c>
      <c r="D99" s="2">
        <f t="shared" si="51"/>
        <v>0.0026520543727247665</v>
      </c>
      <c r="E99" s="2">
        <f t="shared" si="35"/>
        <v>0.9061771041795477</v>
      </c>
      <c r="F99" s="2">
        <f t="shared" si="36"/>
        <v>0.9061771041795477</v>
      </c>
      <c r="G99" s="2">
        <f t="shared" si="37"/>
        <v>0.7546605907590758</v>
      </c>
      <c r="H99" s="2">
        <f t="shared" si="38"/>
        <v>85292.5031344934</v>
      </c>
      <c r="I99" s="2">
        <f t="shared" si="52"/>
        <v>71031.24820293806</v>
      </c>
      <c r="J99" s="1">
        <f t="shared" si="39"/>
        <v>94123.43651268611</v>
      </c>
      <c r="K99" s="1">
        <f t="shared" si="53"/>
        <v>94123.43651268611</v>
      </c>
      <c r="L99" s="1">
        <f t="shared" si="63"/>
        <v>1</v>
      </c>
      <c r="M99" s="1">
        <f t="shared" si="40"/>
        <v>0.10007743815906285</v>
      </c>
      <c r="Q99">
        <f t="shared" si="64"/>
        <v>96</v>
      </c>
      <c r="R99" s="2">
        <f t="shared" si="54"/>
        <v>0.003002278401379903</v>
      </c>
      <c r="S99" s="2">
        <f t="shared" si="41"/>
        <v>1.127227410470361</v>
      </c>
      <c r="T99" s="2">
        <f t="shared" si="42"/>
        <v>1.127227410470361</v>
      </c>
      <c r="U99" s="2">
        <f t="shared" si="43"/>
        <v>1.4080056658348556</v>
      </c>
      <c r="V99" s="2">
        <f t="shared" si="44"/>
        <v>106098.51760476659</v>
      </c>
      <c r="W99" s="2">
        <f t="shared" si="55"/>
        <v>132526.33189770937</v>
      </c>
      <c r="X99" s="1">
        <f t="shared" si="66"/>
        <v>94123.43651268611</v>
      </c>
      <c r="Y99" s="1">
        <f t="shared" si="56"/>
        <v>94123.43651268611</v>
      </c>
      <c r="Z99" s="1">
        <f t="shared" si="57"/>
        <v>1</v>
      </c>
      <c r="AA99" s="1">
        <f t="shared" si="45"/>
        <v>0.10008766418585273</v>
      </c>
      <c r="AE99">
        <f t="shared" si="65"/>
        <v>96</v>
      </c>
      <c r="AF99" s="2">
        <f t="shared" si="58"/>
        <v>0.0016535747049005746</v>
      </c>
      <c r="AG99" s="2">
        <f t="shared" si="46"/>
        <v>0.6239888014859384</v>
      </c>
      <c r="AH99" s="2">
        <f t="shared" si="47"/>
        <v>0.6239888014859384</v>
      </c>
      <c r="AI99" s="2">
        <f t="shared" si="48"/>
        <v>0.25989076328602717</v>
      </c>
      <c r="AJ99" s="2">
        <f t="shared" si="49"/>
        <v>58731.97034128881</v>
      </c>
      <c r="AK99" s="2">
        <f t="shared" si="59"/>
        <v>24461.811758385913</v>
      </c>
      <c r="AL99" s="1">
        <f t="shared" si="34"/>
        <v>94123.43651268611</v>
      </c>
      <c r="AM99" s="1">
        <f t="shared" si="60"/>
        <v>94123.43651268611</v>
      </c>
      <c r="AN99" s="1">
        <f t="shared" si="61"/>
        <v>1</v>
      </c>
      <c r="AO99" s="1">
        <f t="shared" si="50"/>
        <v>0.10004828367047368</v>
      </c>
    </row>
    <row r="100" spans="3:41" ht="12.75">
      <c r="C100">
        <f t="shared" si="62"/>
        <v>97</v>
      </c>
      <c r="D100" s="2">
        <f t="shared" si="51"/>
        <v>0.0024638850532109247</v>
      </c>
      <c r="E100" s="2">
        <f t="shared" si="35"/>
        <v>0.9061994313417732</v>
      </c>
      <c r="F100" s="2">
        <f t="shared" si="36"/>
        <v>0.9061994313417732</v>
      </c>
      <c r="G100" s="2">
        <f t="shared" si="37"/>
        <v>0.7547137176016808</v>
      </c>
      <c r="H100" s="2">
        <f t="shared" si="38"/>
        <v>93824.06510810262</v>
      </c>
      <c r="I100" s="2">
        <f t="shared" si="52"/>
        <v>78139.87355232863</v>
      </c>
      <c r="J100" s="1">
        <f t="shared" si="39"/>
        <v>103535.78016395473</v>
      </c>
      <c r="K100" s="1">
        <f t="shared" si="53"/>
        <v>103535.78016395473</v>
      </c>
      <c r="L100" s="1">
        <f t="shared" si="63"/>
        <v>1</v>
      </c>
      <c r="M100" s="1">
        <f t="shared" si="40"/>
        <v>0.10007194386521577</v>
      </c>
      <c r="Q100">
        <f t="shared" si="64"/>
        <v>97</v>
      </c>
      <c r="R100" s="2">
        <f t="shared" si="54"/>
        <v>0.002789242762067488</v>
      </c>
      <c r="S100" s="2">
        <f t="shared" si="41"/>
        <v>1.1272588515793196</v>
      </c>
      <c r="T100" s="2">
        <f t="shared" si="42"/>
        <v>1.1272588515793196</v>
      </c>
      <c r="U100" s="2">
        <f t="shared" si="43"/>
        <v>1.4081178764442843</v>
      </c>
      <c r="V100" s="2">
        <f t="shared" si="44"/>
        <v>116711.62464498851</v>
      </c>
      <c r="W100" s="2">
        <f t="shared" si="55"/>
        <v>145790.58290047018</v>
      </c>
      <c r="X100" s="1">
        <f t="shared" si="66"/>
        <v>103535.78016395473</v>
      </c>
      <c r="Y100" s="1">
        <f t="shared" si="56"/>
        <v>103535.78016395473</v>
      </c>
      <c r="Z100" s="1">
        <f t="shared" si="57"/>
        <v>1</v>
      </c>
      <c r="AA100" s="1">
        <f t="shared" si="45"/>
        <v>0.10008144386595916</v>
      </c>
      <c r="AE100">
        <f t="shared" si="65"/>
        <v>97</v>
      </c>
      <c r="AF100" s="2">
        <f t="shared" si="58"/>
        <v>0.0015362766900677719</v>
      </c>
      <c r="AG100" s="2">
        <f t="shared" si="46"/>
        <v>0.6239983876804442</v>
      </c>
      <c r="AH100" s="2">
        <f t="shared" si="47"/>
        <v>0.6239983876804442</v>
      </c>
      <c r="AI100" s="2">
        <f t="shared" si="48"/>
        <v>0.2599021709950941</v>
      </c>
      <c r="AJ100" s="2">
        <f t="shared" si="49"/>
        <v>64606.15988954467</v>
      </c>
      <c r="AK100" s="2">
        <f t="shared" si="59"/>
        <v>26909.174040282636</v>
      </c>
      <c r="AL100" s="1">
        <f t="shared" si="34"/>
        <v>103535.78016395473</v>
      </c>
      <c r="AM100" s="1">
        <f t="shared" si="60"/>
        <v>103535.78016395473</v>
      </c>
      <c r="AN100" s="1">
        <f t="shared" si="61"/>
        <v>1</v>
      </c>
      <c r="AO100" s="1">
        <f t="shared" si="50"/>
        <v>0.10004485866572904</v>
      </c>
    </row>
    <row r="101" spans="3:41" ht="12.75">
      <c r="C101">
        <f t="shared" si="62"/>
        <v>98</v>
      </c>
      <c r="D101" s="2">
        <f t="shared" si="51"/>
        <v>0.00228907432799863</v>
      </c>
      <c r="E101" s="2">
        <f t="shared" si="35"/>
        <v>0.9062201749203165</v>
      </c>
      <c r="F101" s="2">
        <f t="shared" si="36"/>
        <v>0.9062201749203165</v>
      </c>
      <c r="G101" s="2">
        <f t="shared" si="37"/>
        <v>0.7547630785307495</v>
      </c>
      <c r="H101" s="2">
        <f t="shared" si="38"/>
        <v>103208.83409175953</v>
      </c>
      <c r="I101" s="2">
        <f t="shared" si="52"/>
        <v>85959.48259209232</v>
      </c>
      <c r="J101" s="1">
        <f t="shared" si="39"/>
        <v>113889.3581803502</v>
      </c>
      <c r="K101" s="1">
        <f t="shared" si="53"/>
        <v>113889.3581803502</v>
      </c>
      <c r="L101" s="1">
        <f t="shared" si="63"/>
        <v>1</v>
      </c>
      <c r="M101" s="1">
        <f t="shared" si="40"/>
        <v>0.1000668396080528</v>
      </c>
      <c r="Q101">
        <f t="shared" si="64"/>
        <v>98</v>
      </c>
      <c r="R101" s="2">
        <f t="shared" si="54"/>
        <v>0.002591333381031088</v>
      </c>
      <c r="S101" s="2">
        <f t="shared" si="41"/>
        <v>1.1272880626142312</v>
      </c>
      <c r="T101" s="2">
        <f t="shared" si="42"/>
        <v>1.1272880626142312</v>
      </c>
      <c r="U101" s="2">
        <f t="shared" si="43"/>
        <v>1.4082221333202696</v>
      </c>
      <c r="V101" s="2">
        <f t="shared" si="44"/>
        <v>128386.11393550521</v>
      </c>
      <c r="W101" s="2">
        <f t="shared" si="55"/>
        <v>160381.51493920907</v>
      </c>
      <c r="X101" s="1">
        <f t="shared" si="66"/>
        <v>113889.3581803502</v>
      </c>
      <c r="Y101" s="1">
        <f t="shared" si="56"/>
        <v>113889.3581803502</v>
      </c>
      <c r="Z101" s="1">
        <f t="shared" si="57"/>
        <v>1</v>
      </c>
      <c r="AA101" s="1">
        <f t="shared" si="45"/>
        <v>0.10007566518887973</v>
      </c>
      <c r="AE101">
        <f t="shared" si="65"/>
        <v>98</v>
      </c>
      <c r="AF101" s="2">
        <f t="shared" si="58"/>
        <v>0.0014273022655288449</v>
      </c>
      <c r="AG101" s="2">
        <f t="shared" si="46"/>
        <v>0.6240072940235685</v>
      </c>
      <c r="AH101" s="2">
        <f t="shared" si="47"/>
        <v>0.6240072940235685</v>
      </c>
      <c r="AI101" s="2">
        <f t="shared" si="48"/>
        <v>0.25991276996292223</v>
      </c>
      <c r="AJ101" s="2">
        <f t="shared" si="49"/>
        <v>71067.79021620129</v>
      </c>
      <c r="AK101" s="2">
        <f t="shared" si="59"/>
        <v>29601.298553954217</v>
      </c>
      <c r="AL101" s="1">
        <f t="shared" si="34"/>
        <v>113889.3581803502</v>
      </c>
      <c r="AM101" s="1">
        <f t="shared" si="60"/>
        <v>113889.3581803502</v>
      </c>
      <c r="AN101" s="1">
        <f t="shared" si="61"/>
        <v>1</v>
      </c>
      <c r="AO101" s="1">
        <f t="shared" si="50"/>
        <v>0.10004167669649053</v>
      </c>
    </row>
    <row r="102" spans="3:41" ht="12.75">
      <c r="C102">
        <f t="shared" si="62"/>
        <v>99</v>
      </c>
      <c r="D102" s="2">
        <f t="shared" si="51"/>
        <v>0.0021266728045234605</v>
      </c>
      <c r="E102" s="2">
        <f t="shared" si="35"/>
        <v>0.9062394472583256</v>
      </c>
      <c r="F102" s="2">
        <f t="shared" si="36"/>
        <v>0.9062394472583256</v>
      </c>
      <c r="G102" s="2">
        <f t="shared" si="37"/>
        <v>0.7548089404110602</v>
      </c>
      <c r="H102" s="2">
        <f t="shared" si="38"/>
        <v>113532.13190656264</v>
      </c>
      <c r="I102" s="2">
        <f t="shared" si="52"/>
        <v>94561.17634942643</v>
      </c>
      <c r="J102" s="1">
        <f t="shared" si="39"/>
        <v>125278.29399838523</v>
      </c>
      <c r="K102" s="1">
        <f t="shared" si="53"/>
        <v>125278.29399838523</v>
      </c>
      <c r="L102" s="1">
        <f t="shared" si="63"/>
        <v>1</v>
      </c>
      <c r="M102" s="1">
        <f t="shared" si="40"/>
        <v>0.1000620976700141</v>
      </c>
      <c r="Q102">
        <f t="shared" si="64"/>
        <v>99</v>
      </c>
      <c r="R102" s="2">
        <f t="shared" si="54"/>
        <v>0.0024074749171658725</v>
      </c>
      <c r="S102" s="2">
        <f t="shared" si="41"/>
        <v>1.1273152017915828</v>
      </c>
      <c r="T102" s="2">
        <f t="shared" si="42"/>
        <v>1.1273152017915828</v>
      </c>
      <c r="U102" s="2">
        <f t="shared" si="43"/>
        <v>1.408319000041817</v>
      </c>
      <c r="V102" s="2">
        <f t="shared" si="44"/>
        <v>141228.12527889488</v>
      </c>
      <c r="W102" s="2">
        <f t="shared" si="55"/>
        <v>176431.80173075065</v>
      </c>
      <c r="X102" s="1">
        <f t="shared" si="66"/>
        <v>125278.29399838523</v>
      </c>
      <c r="Y102" s="1">
        <f t="shared" si="56"/>
        <v>125278.29399838523</v>
      </c>
      <c r="Z102" s="1">
        <f t="shared" si="57"/>
        <v>1</v>
      </c>
      <c r="AA102" s="1">
        <f t="shared" si="45"/>
        <v>0.10007029676068875</v>
      </c>
      <c r="AE102">
        <f t="shared" si="65"/>
        <v>99</v>
      </c>
      <c r="AF102" s="2">
        <f t="shared" si="58"/>
        <v>0.0013260603780506483</v>
      </c>
      <c r="AG102" s="2">
        <f t="shared" si="46"/>
        <v>0.6240155687370507</v>
      </c>
      <c r="AH102" s="2">
        <f t="shared" si="47"/>
        <v>0.6240155687370507</v>
      </c>
      <c r="AI102" s="2">
        <f t="shared" si="48"/>
        <v>0.2599226175134929</v>
      </c>
      <c r="AJ102" s="2">
        <f t="shared" si="49"/>
        <v>78175.6058798098</v>
      </c>
      <c r="AK102" s="2">
        <f t="shared" si="59"/>
        <v>32562.662093685194</v>
      </c>
      <c r="AL102" s="1">
        <f t="shared" si="34"/>
        <v>125278.29399838523</v>
      </c>
      <c r="AM102" s="1">
        <f t="shared" si="60"/>
        <v>125278.29399838523</v>
      </c>
      <c r="AN102" s="1">
        <f t="shared" si="61"/>
        <v>1</v>
      </c>
      <c r="AO102" s="1">
        <f t="shared" si="50"/>
        <v>0.10003872050585542</v>
      </c>
    </row>
    <row r="103" spans="3:41" ht="12.75">
      <c r="C103">
        <f t="shared" si="62"/>
        <v>100</v>
      </c>
      <c r="D103" s="2">
        <f t="shared" si="51"/>
        <v>0.0019757987054992705</v>
      </c>
      <c r="E103" s="2">
        <f t="shared" si="35"/>
        <v>0.9062573527255933</v>
      </c>
      <c r="F103" s="2">
        <f t="shared" si="36"/>
        <v>0.9062573527255933</v>
      </c>
      <c r="G103" s="2">
        <f t="shared" si="37"/>
        <v>0.7548515512078833</v>
      </c>
      <c r="H103" s="2">
        <f t="shared" si="38"/>
        <v>124887.81258025068</v>
      </c>
      <c r="I103" s="2">
        <f t="shared" si="52"/>
        <v>104023.16601309417</v>
      </c>
      <c r="J103" s="1">
        <f t="shared" si="39"/>
        <v>137806.12339822375</v>
      </c>
      <c r="K103" s="1">
        <f t="shared" si="53"/>
        <v>137806.12339822375</v>
      </c>
      <c r="L103" s="1">
        <f t="shared" si="63"/>
        <v>1</v>
      </c>
      <c r="M103" s="1">
        <f t="shared" si="40"/>
        <v>0.1000576923072406</v>
      </c>
      <c r="Q103">
        <f t="shared" si="64"/>
        <v>100</v>
      </c>
      <c r="R103" s="2">
        <f t="shared" si="54"/>
        <v>0.002236668659156062</v>
      </c>
      <c r="S103" s="2">
        <f t="shared" si="41"/>
        <v>1.1273404160973912</v>
      </c>
      <c r="T103" s="2">
        <f t="shared" si="42"/>
        <v>1.1273404160973912</v>
      </c>
      <c r="U103" s="2">
        <f t="shared" si="43"/>
        <v>1.4084090002815621</v>
      </c>
      <c r="V103" s="2">
        <f t="shared" si="44"/>
        <v>155354.412492522</v>
      </c>
      <c r="W103" s="2">
        <f t="shared" si="55"/>
        <v>194087.3844879699</v>
      </c>
      <c r="X103" s="1">
        <f t="shared" si="66"/>
        <v>137806.12339822375</v>
      </c>
      <c r="Y103" s="1">
        <f t="shared" si="56"/>
        <v>137806.12339822375</v>
      </c>
      <c r="Z103" s="1">
        <f t="shared" si="57"/>
        <v>1</v>
      </c>
      <c r="AA103" s="1">
        <f t="shared" si="45"/>
        <v>0.10006530942418207</v>
      </c>
      <c r="AE103">
        <f t="shared" si="65"/>
        <v>100</v>
      </c>
      <c r="AF103" s="2">
        <f t="shared" si="58"/>
        <v>0.0012320020013028956</v>
      </c>
      <c r="AG103" s="2">
        <f t="shared" si="46"/>
        <v>0.624023256621346</v>
      </c>
      <c r="AH103" s="2">
        <f t="shared" si="47"/>
        <v>0.624023256621346</v>
      </c>
      <c r="AI103" s="2">
        <f t="shared" si="48"/>
        <v>0.2599317669091596</v>
      </c>
      <c r="AJ103" s="2">
        <f t="shared" si="49"/>
        <v>85994.22590532264</v>
      </c>
      <c r="AK103" s="2">
        <f t="shared" si="59"/>
        <v>35820.18914580198</v>
      </c>
      <c r="AL103" s="1">
        <f t="shared" si="34"/>
        <v>137806.12339822375</v>
      </c>
      <c r="AM103" s="1">
        <f t="shared" si="60"/>
        <v>137806.12339822375</v>
      </c>
      <c r="AN103" s="1">
        <f t="shared" si="61"/>
        <v>1</v>
      </c>
      <c r="AO103" s="1">
        <f t="shared" si="50"/>
        <v>0.10003597406380658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L1">
      <selection activeCell="B3" sqref="B3"/>
    </sheetView>
  </sheetViews>
  <sheetFormatPr defaultColWidth="9.140625" defaultRowHeight="12.75"/>
  <cols>
    <col min="1" max="1" width="13.8515625" style="1" customWidth="1"/>
  </cols>
  <sheetData>
    <row r="1" ht="12.75">
      <c r="A1" s="1" t="s">
        <v>27</v>
      </c>
    </row>
    <row r="2" ht="12.75">
      <c r="A2" s="2"/>
    </row>
    <row r="3" spans="1:2" ht="12.75">
      <c r="A3" s="2" t="s">
        <v>28</v>
      </c>
      <c r="B3">
        <f>Sheet2!B23</f>
        <v>0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Scott Taylor</dc:creator>
  <cp:keywords/>
  <dc:description/>
  <cp:lastModifiedBy>munia</cp:lastModifiedBy>
  <cp:lastPrinted>2004-01-26T17:04:56Z</cp:lastPrinted>
  <dcterms:created xsi:type="dcterms:W3CDTF">2003-11-25T03:02:12Z</dcterms:created>
  <dcterms:modified xsi:type="dcterms:W3CDTF">2006-02-15T22:58:59Z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868989208</vt:i4>
  </property>
  <property fmtid="{D5CDD505-2E9C-101B-9397-08002B2CF9AE}" pid="3" name="_EmailSubject">
    <vt:lpwstr>solow example </vt:lpwstr>
  </property>
  <property fmtid="{D5CDD505-2E9C-101B-9397-08002B2CF9AE}" pid="4" name="_AuthorEmail">
    <vt:lpwstr>staylor@ssc.wisc.edu</vt:lpwstr>
  </property>
  <property fmtid="{D5CDD505-2E9C-101B-9397-08002B2CF9AE}" pid="5" name="_AuthorEmailDisplayName">
    <vt:lpwstr>Scott Taylor</vt:lpwstr>
  </property>
</Properties>
</file>